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81AE2A52-B97D-4AC0-A5C3-CFBDB800F935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EMI Calculator" sheetId="1" r:id="rId1"/>
    <sheet name="Dashboard" sheetId="2" r:id="rId2"/>
    <sheet name="Amortization" sheetId="3" r:id="rId3"/>
    <sheet name="Sheet2" sheetId="5" r:id="rId4"/>
    <sheet name="Sheet3" sheetId="6" r:id="rId5"/>
  </sheets>
  <definedNames>
    <definedName name="_xlnm._FilterDatabase" localSheetId="2" hidden="1">Amortization!$A$10:$J$370</definedName>
    <definedName name="_xlnm._FilterDatabase" localSheetId="0" hidden="1">'EMI Calculator'!$A$4:$K$14</definedName>
  </definedNames>
  <calcPr calcId="191029" forceFullCalc="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I5" i="1" s="1"/>
  <c r="H11" i="1"/>
  <c r="J11" i="1" s="1"/>
  <c r="B20" i="1"/>
  <c r="B4" i="2" s="1"/>
  <c r="B21" i="1"/>
  <c r="B25" i="1"/>
  <c r="B9" i="2" s="1"/>
  <c r="H15" i="1"/>
  <c r="I15" i="1" s="1"/>
  <c r="C11" i="3"/>
  <c r="E11" i="3" s="1"/>
  <c r="H11" i="3" s="1"/>
  <c r="B11" i="3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B136" i="3" s="1"/>
  <c r="B137" i="3" s="1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50" i="3" s="1"/>
  <c r="B151" i="3" s="1"/>
  <c r="B152" i="3" s="1"/>
  <c r="B153" i="3" s="1"/>
  <c r="B154" i="3" s="1"/>
  <c r="B155" i="3" s="1"/>
  <c r="B156" i="3" s="1"/>
  <c r="B157" i="3" s="1"/>
  <c r="B158" i="3" s="1"/>
  <c r="B159" i="3" s="1"/>
  <c r="B160" i="3" s="1"/>
  <c r="B161" i="3" s="1"/>
  <c r="B162" i="3" s="1"/>
  <c r="B163" i="3" s="1"/>
  <c r="B164" i="3" s="1"/>
  <c r="B165" i="3" s="1"/>
  <c r="B166" i="3" s="1"/>
  <c r="B167" i="3" s="1"/>
  <c r="B168" i="3" s="1"/>
  <c r="B169" i="3" s="1"/>
  <c r="B170" i="3" s="1"/>
  <c r="B171" i="3" s="1"/>
  <c r="B172" i="3" s="1"/>
  <c r="B173" i="3" s="1"/>
  <c r="B174" i="3" s="1"/>
  <c r="B175" i="3" s="1"/>
  <c r="B176" i="3" s="1"/>
  <c r="B177" i="3" s="1"/>
  <c r="B178" i="3" s="1"/>
  <c r="B179" i="3" s="1"/>
  <c r="B180" i="3" s="1"/>
  <c r="B181" i="3" s="1"/>
  <c r="B182" i="3" s="1"/>
  <c r="B183" i="3" s="1"/>
  <c r="B184" i="3" s="1"/>
  <c r="B185" i="3" s="1"/>
  <c r="B186" i="3" s="1"/>
  <c r="B187" i="3" s="1"/>
  <c r="B188" i="3" s="1"/>
  <c r="B189" i="3" s="1"/>
  <c r="B190" i="3" s="1"/>
  <c r="B191" i="3" s="1"/>
  <c r="B192" i="3" s="1"/>
  <c r="B193" i="3" s="1"/>
  <c r="B194" i="3" s="1"/>
  <c r="B195" i="3" s="1"/>
  <c r="B196" i="3" s="1"/>
  <c r="B197" i="3" s="1"/>
  <c r="B198" i="3" s="1"/>
  <c r="B199" i="3" s="1"/>
  <c r="B200" i="3" s="1"/>
  <c r="B201" i="3" s="1"/>
  <c r="B202" i="3" s="1"/>
  <c r="B203" i="3" s="1"/>
  <c r="B204" i="3" s="1"/>
  <c r="B205" i="3" s="1"/>
  <c r="B206" i="3" s="1"/>
  <c r="B207" i="3" s="1"/>
  <c r="B208" i="3" s="1"/>
  <c r="B209" i="3" s="1"/>
  <c r="B210" i="3" s="1"/>
  <c r="B211" i="3" s="1"/>
  <c r="B212" i="3" s="1"/>
  <c r="B213" i="3" s="1"/>
  <c r="B214" i="3" s="1"/>
  <c r="B215" i="3" s="1"/>
  <c r="B216" i="3" s="1"/>
  <c r="B217" i="3" s="1"/>
  <c r="B218" i="3" s="1"/>
  <c r="B219" i="3" s="1"/>
  <c r="B220" i="3" s="1"/>
  <c r="B221" i="3" s="1"/>
  <c r="B222" i="3" s="1"/>
  <c r="B223" i="3" s="1"/>
  <c r="B224" i="3" s="1"/>
  <c r="B225" i="3" s="1"/>
  <c r="B226" i="3" s="1"/>
  <c r="B227" i="3" s="1"/>
  <c r="B228" i="3" s="1"/>
  <c r="B229" i="3" s="1"/>
  <c r="B230" i="3" s="1"/>
  <c r="B231" i="3" s="1"/>
  <c r="B232" i="3" s="1"/>
  <c r="B233" i="3" s="1"/>
  <c r="B234" i="3" s="1"/>
  <c r="B235" i="3" s="1"/>
  <c r="B236" i="3" s="1"/>
  <c r="B237" i="3" s="1"/>
  <c r="B238" i="3" s="1"/>
  <c r="B239" i="3" s="1"/>
  <c r="B240" i="3" s="1"/>
  <c r="B241" i="3" s="1"/>
  <c r="B242" i="3" s="1"/>
  <c r="B243" i="3" s="1"/>
  <c r="B244" i="3" s="1"/>
  <c r="B245" i="3" s="1"/>
  <c r="B246" i="3" s="1"/>
  <c r="B247" i="3" s="1"/>
  <c r="B248" i="3" s="1"/>
  <c r="B249" i="3" s="1"/>
  <c r="B250" i="3" s="1"/>
  <c r="B251" i="3" s="1"/>
  <c r="B252" i="3" s="1"/>
  <c r="B253" i="3" s="1"/>
  <c r="B254" i="3" s="1"/>
  <c r="B255" i="3" s="1"/>
  <c r="B256" i="3" s="1"/>
  <c r="B257" i="3" s="1"/>
  <c r="B258" i="3" s="1"/>
  <c r="B259" i="3" s="1"/>
  <c r="B260" i="3" s="1"/>
  <c r="B261" i="3" s="1"/>
  <c r="B262" i="3" s="1"/>
  <c r="B263" i="3" s="1"/>
  <c r="B264" i="3" s="1"/>
  <c r="B265" i="3" s="1"/>
  <c r="B266" i="3" s="1"/>
  <c r="B267" i="3" s="1"/>
  <c r="B268" i="3" s="1"/>
  <c r="B269" i="3" s="1"/>
  <c r="B270" i="3" s="1"/>
  <c r="B271" i="3" s="1"/>
  <c r="B272" i="3" s="1"/>
  <c r="B273" i="3" s="1"/>
  <c r="B274" i="3" s="1"/>
  <c r="B275" i="3" s="1"/>
  <c r="B276" i="3" s="1"/>
  <c r="B277" i="3" s="1"/>
  <c r="B278" i="3" s="1"/>
  <c r="B279" i="3" s="1"/>
  <c r="B280" i="3" s="1"/>
  <c r="B281" i="3" s="1"/>
  <c r="B282" i="3" s="1"/>
  <c r="B283" i="3" s="1"/>
  <c r="B284" i="3" s="1"/>
  <c r="B285" i="3" s="1"/>
  <c r="B286" i="3" s="1"/>
  <c r="B287" i="3" s="1"/>
  <c r="B288" i="3" s="1"/>
  <c r="B289" i="3" s="1"/>
  <c r="B290" i="3" s="1"/>
  <c r="B291" i="3" s="1"/>
  <c r="B292" i="3" s="1"/>
  <c r="B293" i="3" s="1"/>
  <c r="B294" i="3" s="1"/>
  <c r="B295" i="3" s="1"/>
  <c r="B296" i="3" s="1"/>
  <c r="B297" i="3" s="1"/>
  <c r="B298" i="3" s="1"/>
  <c r="B299" i="3" s="1"/>
  <c r="B300" i="3" s="1"/>
  <c r="B301" i="3" s="1"/>
  <c r="B302" i="3" s="1"/>
  <c r="B303" i="3" s="1"/>
  <c r="B304" i="3" s="1"/>
  <c r="B305" i="3" s="1"/>
  <c r="B306" i="3" s="1"/>
  <c r="B307" i="3" s="1"/>
  <c r="B308" i="3" s="1"/>
  <c r="B309" i="3" s="1"/>
  <c r="B310" i="3" s="1"/>
  <c r="B311" i="3" s="1"/>
  <c r="B312" i="3" s="1"/>
  <c r="B313" i="3" s="1"/>
  <c r="B314" i="3" s="1"/>
  <c r="B315" i="3" s="1"/>
  <c r="B316" i="3" s="1"/>
  <c r="B317" i="3" s="1"/>
  <c r="B318" i="3" s="1"/>
  <c r="B319" i="3" s="1"/>
  <c r="B320" i="3" s="1"/>
  <c r="B321" i="3" s="1"/>
  <c r="B322" i="3" s="1"/>
  <c r="B323" i="3" s="1"/>
  <c r="B324" i="3" s="1"/>
  <c r="B325" i="3" s="1"/>
  <c r="B326" i="3" s="1"/>
  <c r="B327" i="3" s="1"/>
  <c r="B328" i="3" s="1"/>
  <c r="B329" i="3" s="1"/>
  <c r="B330" i="3" s="1"/>
  <c r="B331" i="3" s="1"/>
  <c r="B332" i="3" s="1"/>
  <c r="B333" i="3" s="1"/>
  <c r="B334" i="3" s="1"/>
  <c r="B335" i="3" s="1"/>
  <c r="B336" i="3" s="1"/>
  <c r="B337" i="3" s="1"/>
  <c r="B338" i="3" s="1"/>
  <c r="B339" i="3" s="1"/>
  <c r="B340" i="3" s="1"/>
  <c r="B341" i="3" s="1"/>
  <c r="B342" i="3" s="1"/>
  <c r="B343" i="3" s="1"/>
  <c r="B344" i="3" s="1"/>
  <c r="B345" i="3" s="1"/>
  <c r="B346" i="3" s="1"/>
  <c r="B347" i="3" s="1"/>
  <c r="B348" i="3" s="1"/>
  <c r="B349" i="3" s="1"/>
  <c r="B350" i="3" s="1"/>
  <c r="B351" i="3" s="1"/>
  <c r="B352" i="3" s="1"/>
  <c r="B353" i="3" s="1"/>
  <c r="B354" i="3" s="1"/>
  <c r="B355" i="3" s="1"/>
  <c r="B356" i="3" s="1"/>
  <c r="B357" i="3" s="1"/>
  <c r="B358" i="3" s="1"/>
  <c r="B359" i="3" s="1"/>
  <c r="B360" i="3" s="1"/>
  <c r="B361" i="3" s="1"/>
  <c r="B362" i="3" s="1"/>
  <c r="B363" i="3" s="1"/>
  <c r="B364" i="3" s="1"/>
  <c r="B365" i="3" s="1"/>
  <c r="B366" i="3" s="1"/>
  <c r="B367" i="3" s="1"/>
  <c r="B368" i="3" s="1"/>
  <c r="B369" i="3" s="1"/>
  <c r="B370" i="3" s="1"/>
  <c r="E4" i="3"/>
  <c r="F11" i="2"/>
  <c r="E11" i="2"/>
  <c r="F10" i="2"/>
  <c r="E10" i="2"/>
  <c r="F9" i="2"/>
  <c r="E9" i="2"/>
  <c r="F8" i="2"/>
  <c r="E8" i="2"/>
  <c r="F7" i="2"/>
  <c r="E7" i="2"/>
  <c r="F6" i="2"/>
  <c r="E6" i="2"/>
  <c r="F5" i="2"/>
  <c r="E5" i="2"/>
  <c r="B5" i="2"/>
  <c r="H14" i="1"/>
  <c r="I14" i="1" s="1"/>
  <c r="H13" i="1"/>
  <c r="J13" i="1" s="1"/>
  <c r="H12" i="1"/>
  <c r="J12" i="1" s="1"/>
  <c r="H10" i="1"/>
  <c r="I10" i="1" s="1"/>
  <c r="H9" i="1"/>
  <c r="J9" i="1" s="1"/>
  <c r="H8" i="1"/>
  <c r="J8" i="1" s="1"/>
  <c r="H7" i="1"/>
  <c r="J7" i="1" s="1"/>
  <c r="H6" i="1"/>
  <c r="I6" i="1" s="1"/>
  <c r="J5" i="1" l="1"/>
  <c r="B22" i="1"/>
  <c r="B6" i="2" s="1"/>
  <c r="J15" i="1"/>
  <c r="I9" i="1"/>
  <c r="I7" i="1"/>
  <c r="I13" i="1"/>
  <c r="I12" i="1"/>
  <c r="J10" i="1"/>
  <c r="D11" i="3"/>
  <c r="F11" i="3" s="1"/>
  <c r="I11" i="3" s="1"/>
  <c r="J6" i="1"/>
  <c r="I8" i="1"/>
  <c r="I11" i="1"/>
  <c r="J14" i="1"/>
  <c r="B24" i="1" l="1"/>
  <c r="B8" i="2" s="1"/>
  <c r="B23" i="1"/>
  <c r="B7" i="2" s="1"/>
  <c r="G11" i="3"/>
  <c r="C12" i="3" l="1"/>
  <c r="J11" i="3"/>
  <c r="E12" i="3" l="1"/>
  <c r="H12" i="3" s="1"/>
  <c r="D12" i="3" l="1"/>
  <c r="F12" i="3" s="1"/>
  <c r="I12" i="3" l="1"/>
  <c r="G12" i="3"/>
  <c r="C13" i="3" l="1"/>
  <c r="J12" i="3"/>
  <c r="E13" i="3" l="1"/>
  <c r="H13" i="3" s="1"/>
  <c r="D13" i="3" l="1"/>
  <c r="F13" i="3" s="1"/>
  <c r="I13" i="3" s="1"/>
  <c r="G13" i="3" l="1"/>
  <c r="C14" i="3" s="1"/>
  <c r="J13" i="3" l="1"/>
  <c r="E14" i="3"/>
  <c r="H14" i="3" s="1"/>
  <c r="D14" i="3" l="1"/>
  <c r="F14" i="3" s="1"/>
  <c r="I14" i="3" l="1"/>
  <c r="G14" i="3"/>
  <c r="C15" i="3" l="1"/>
  <c r="J14" i="3"/>
  <c r="E15" i="3" l="1"/>
  <c r="H15" i="3" s="1"/>
  <c r="D15" i="3" l="1"/>
  <c r="F15" i="3" s="1"/>
  <c r="I15" i="3" s="1"/>
  <c r="G15" i="3" l="1"/>
  <c r="C16" i="3" s="1"/>
  <c r="E16" i="3" s="1"/>
  <c r="H16" i="3" s="1"/>
  <c r="D16" i="3" l="1"/>
  <c r="F16" i="3" s="1"/>
  <c r="I16" i="3" s="1"/>
  <c r="J15" i="3"/>
  <c r="G16" i="3" l="1"/>
  <c r="C17" i="3" s="1"/>
  <c r="J16" i="3" l="1"/>
  <c r="E17" i="3"/>
  <c r="H17" i="3" s="1"/>
  <c r="D17" i="3" l="1"/>
  <c r="F17" i="3" s="1"/>
  <c r="I17" i="3" s="1"/>
  <c r="G17" i="3" l="1"/>
  <c r="C18" i="3" s="1"/>
  <c r="J17" i="3" l="1"/>
  <c r="E18" i="3"/>
  <c r="H18" i="3" s="1"/>
  <c r="D18" i="3" l="1"/>
  <c r="F18" i="3" s="1"/>
  <c r="I18" i="3" s="1"/>
  <c r="G18" i="3" l="1"/>
  <c r="C19" i="3" s="1"/>
  <c r="J18" i="3" l="1"/>
  <c r="E19" i="3"/>
  <c r="H19" i="3" s="1"/>
  <c r="D19" i="3" l="1"/>
  <c r="F19" i="3" s="1"/>
  <c r="I19" i="3" s="1"/>
  <c r="G19" i="3" l="1"/>
  <c r="C20" i="3" s="1"/>
  <c r="E20" i="3" s="1"/>
  <c r="H20" i="3" s="1"/>
  <c r="D20" i="3" l="1"/>
  <c r="F20" i="3" s="1"/>
  <c r="I20" i="3" s="1"/>
  <c r="J19" i="3"/>
  <c r="G20" i="3" l="1"/>
  <c r="C21" i="3" s="1"/>
  <c r="J20" i="3" l="1"/>
  <c r="E21" i="3"/>
  <c r="H21" i="3" s="1"/>
  <c r="D21" i="3" l="1"/>
  <c r="F21" i="3" s="1"/>
  <c r="I21" i="3" l="1"/>
  <c r="G21" i="3"/>
  <c r="C22" i="3" l="1"/>
  <c r="J21" i="3"/>
  <c r="E22" i="3" l="1"/>
  <c r="H22" i="3" s="1"/>
  <c r="D22" i="3" l="1"/>
  <c r="F22" i="3" s="1"/>
  <c r="I22" i="3" l="1"/>
  <c r="G22" i="3"/>
  <c r="C23" i="3" l="1"/>
  <c r="J22" i="3"/>
  <c r="E23" i="3" l="1"/>
  <c r="H23" i="3" s="1"/>
  <c r="D23" i="3" l="1"/>
  <c r="F23" i="3" s="1"/>
  <c r="I23" i="3" s="1"/>
  <c r="G23" i="3" l="1"/>
  <c r="C24" i="3" s="1"/>
  <c r="J23" i="3" l="1"/>
  <c r="E24" i="3"/>
  <c r="H24" i="3" s="1"/>
  <c r="D24" i="3" l="1"/>
  <c r="F24" i="3" s="1"/>
  <c r="I24" i="3" l="1"/>
  <c r="G24" i="3"/>
  <c r="C25" i="3" l="1"/>
  <c r="J24" i="3"/>
  <c r="E25" i="3" l="1"/>
  <c r="H25" i="3" s="1"/>
  <c r="D25" i="3" l="1"/>
  <c r="F25" i="3" s="1"/>
  <c r="I25" i="3" s="1"/>
  <c r="G25" i="3" l="1"/>
  <c r="C26" i="3" s="1"/>
  <c r="J25" i="3" l="1"/>
  <c r="E26" i="3"/>
  <c r="H26" i="3" s="1"/>
  <c r="D26" i="3" l="1"/>
  <c r="F26" i="3" s="1"/>
  <c r="I26" i="3" s="1"/>
  <c r="G26" i="3" l="1"/>
  <c r="C27" i="3" s="1"/>
  <c r="J26" i="3" l="1"/>
  <c r="E27" i="3"/>
  <c r="H27" i="3" s="1"/>
  <c r="D27" i="3" l="1"/>
  <c r="F27" i="3" s="1"/>
  <c r="I27" i="3" s="1"/>
  <c r="G27" i="3" l="1"/>
  <c r="C28" i="3" s="1"/>
  <c r="J27" i="3" l="1"/>
  <c r="E28" i="3"/>
  <c r="H28" i="3" s="1"/>
  <c r="D28" i="3" l="1"/>
  <c r="F28" i="3" s="1"/>
  <c r="I28" i="3" l="1"/>
  <c r="G28" i="3"/>
  <c r="C29" i="3" l="1"/>
  <c r="J28" i="3"/>
  <c r="E29" i="3" l="1"/>
  <c r="H29" i="3" s="1"/>
  <c r="D29" i="3" l="1"/>
  <c r="F29" i="3" s="1"/>
  <c r="I29" i="3" s="1"/>
  <c r="G29" i="3" l="1"/>
  <c r="C30" i="3" s="1"/>
  <c r="J29" i="3" l="1"/>
  <c r="E30" i="3"/>
  <c r="H30" i="3" s="1"/>
  <c r="D30" i="3" l="1"/>
  <c r="F30" i="3" s="1"/>
  <c r="I30" i="3" l="1"/>
  <c r="G30" i="3"/>
  <c r="C31" i="3" l="1"/>
  <c r="J30" i="3"/>
  <c r="E31" i="3" l="1"/>
  <c r="H31" i="3" s="1"/>
  <c r="D31" i="3" l="1"/>
  <c r="F31" i="3" s="1"/>
  <c r="I31" i="3" s="1"/>
  <c r="G31" i="3" l="1"/>
  <c r="C32" i="3" l="1"/>
  <c r="J31" i="3"/>
  <c r="E32" i="3" l="1"/>
  <c r="H32" i="3" s="1"/>
  <c r="D32" i="3" l="1"/>
  <c r="F32" i="3" s="1"/>
  <c r="I32" i="3" s="1"/>
  <c r="G32" i="3" l="1"/>
  <c r="C33" i="3" s="1"/>
  <c r="J32" i="3" l="1"/>
  <c r="E33" i="3"/>
  <c r="H33" i="3" s="1"/>
  <c r="D33" i="3" l="1"/>
  <c r="F33" i="3" s="1"/>
  <c r="I33" i="3" l="1"/>
  <c r="G33" i="3"/>
  <c r="C34" i="3" l="1"/>
  <c r="J33" i="3"/>
  <c r="E34" i="3" l="1"/>
  <c r="H34" i="3" s="1"/>
  <c r="D34" i="3" l="1"/>
  <c r="F34" i="3" s="1"/>
  <c r="I34" i="3" l="1"/>
  <c r="G34" i="3"/>
  <c r="C35" i="3" l="1"/>
  <c r="J34" i="3"/>
  <c r="E35" i="3" l="1"/>
  <c r="H35" i="3" s="1"/>
  <c r="D35" i="3" l="1"/>
  <c r="F35" i="3" s="1"/>
  <c r="I35" i="3" s="1"/>
  <c r="G35" i="3" l="1"/>
  <c r="C36" i="3" l="1"/>
  <c r="J35" i="3"/>
  <c r="E36" i="3" l="1"/>
  <c r="H36" i="3" s="1"/>
  <c r="D36" i="3" l="1"/>
  <c r="F36" i="3" s="1"/>
  <c r="I36" i="3" l="1"/>
  <c r="G36" i="3"/>
  <c r="C37" i="3" l="1"/>
  <c r="J36" i="3"/>
  <c r="E37" i="3" l="1"/>
  <c r="H37" i="3" s="1"/>
  <c r="D37" i="3" l="1"/>
  <c r="F37" i="3" s="1"/>
  <c r="I37" i="3" l="1"/>
  <c r="G37" i="3"/>
  <c r="C38" i="3" l="1"/>
  <c r="J37" i="3"/>
  <c r="E38" i="3" l="1"/>
  <c r="H38" i="3" s="1"/>
  <c r="D38" i="3" l="1"/>
  <c r="F38" i="3" s="1"/>
  <c r="I38" i="3" l="1"/>
  <c r="G38" i="3"/>
  <c r="C39" i="3" l="1"/>
  <c r="J38" i="3"/>
  <c r="E39" i="3" l="1"/>
  <c r="H39" i="3" s="1"/>
  <c r="D39" i="3" l="1"/>
  <c r="F39" i="3" s="1"/>
  <c r="I39" i="3" s="1"/>
  <c r="G39" i="3" l="1"/>
  <c r="J39" i="3" s="1"/>
  <c r="C40" i="3" l="1"/>
  <c r="E40" i="3" s="1"/>
  <c r="H40" i="3" s="1"/>
  <c r="D40" i="3" l="1"/>
  <c r="F40" i="3" s="1"/>
  <c r="I40" i="3" s="1"/>
  <c r="G40" i="3" l="1"/>
  <c r="J40" i="3" s="1"/>
  <c r="C41" i="3" l="1"/>
  <c r="E41" i="3" s="1"/>
  <c r="H41" i="3" s="1"/>
  <c r="D41" i="3" l="1"/>
  <c r="F41" i="3" s="1"/>
  <c r="I41" i="3" s="1"/>
  <c r="G41" i="3" l="1"/>
  <c r="C42" i="3" s="1"/>
  <c r="J41" i="3" l="1"/>
  <c r="E42" i="3"/>
  <c r="H42" i="3" s="1"/>
  <c r="D42" i="3" l="1"/>
  <c r="F42" i="3" s="1"/>
  <c r="I42" i="3" s="1"/>
  <c r="G42" i="3" l="1"/>
  <c r="J42" i="3" s="1"/>
  <c r="C43" i="3" l="1"/>
  <c r="E43" i="3" s="1"/>
  <c r="H43" i="3" s="1"/>
  <c r="D43" i="3" l="1"/>
  <c r="F43" i="3" s="1"/>
  <c r="I43" i="3" l="1"/>
  <c r="G43" i="3"/>
  <c r="C44" i="3" l="1"/>
  <c r="J43" i="3"/>
  <c r="E44" i="3" l="1"/>
  <c r="H44" i="3" s="1"/>
  <c r="D44" i="3" l="1"/>
  <c r="F44" i="3" s="1"/>
  <c r="I44" i="3" l="1"/>
  <c r="G44" i="3"/>
  <c r="C45" i="3" l="1"/>
  <c r="J44" i="3"/>
  <c r="E45" i="3" l="1"/>
  <c r="H45" i="3" s="1"/>
  <c r="D45" i="3" l="1"/>
  <c r="F45" i="3" s="1"/>
  <c r="I45" i="3" l="1"/>
  <c r="G45" i="3"/>
  <c r="C46" i="3" l="1"/>
  <c r="J45" i="3"/>
  <c r="E46" i="3" l="1"/>
  <c r="H46" i="3" s="1"/>
  <c r="D46" i="3" l="1"/>
  <c r="F46" i="3" s="1"/>
  <c r="I46" i="3" l="1"/>
  <c r="G46" i="3"/>
  <c r="C47" i="3" l="1"/>
  <c r="J46" i="3"/>
  <c r="E47" i="3" l="1"/>
  <c r="H47" i="3" s="1"/>
  <c r="D47" i="3" l="1"/>
  <c r="F47" i="3" s="1"/>
  <c r="I47" i="3" l="1"/>
  <c r="G47" i="3"/>
  <c r="C48" i="3" l="1"/>
  <c r="J47" i="3"/>
  <c r="E48" i="3" l="1"/>
  <c r="H48" i="3" s="1"/>
  <c r="D48" i="3" l="1"/>
  <c r="F48" i="3" s="1"/>
  <c r="I48" i="3" l="1"/>
  <c r="G48" i="3"/>
  <c r="C49" i="3" l="1"/>
  <c r="J48" i="3"/>
  <c r="E49" i="3" l="1"/>
  <c r="H49" i="3" s="1"/>
  <c r="D49" i="3" l="1"/>
  <c r="F49" i="3" s="1"/>
  <c r="I49" i="3" s="1"/>
  <c r="G49" i="3" l="1"/>
  <c r="J49" i="3" s="1"/>
  <c r="C50" i="3" l="1"/>
  <c r="E50" i="3" s="1"/>
  <c r="H50" i="3" s="1"/>
  <c r="D50" i="3" l="1"/>
  <c r="F50" i="3" s="1"/>
  <c r="I50" i="3" s="1"/>
  <c r="G50" i="3" l="1"/>
  <c r="C51" i="3" s="1"/>
  <c r="J50" i="3" l="1"/>
  <c r="E51" i="3"/>
  <c r="H51" i="3" s="1"/>
  <c r="D51" i="3" l="1"/>
  <c r="F51" i="3" s="1"/>
  <c r="I51" i="3" l="1"/>
  <c r="G51" i="3"/>
  <c r="C52" i="3" l="1"/>
  <c r="J51" i="3"/>
  <c r="E52" i="3" l="1"/>
  <c r="H52" i="3" s="1"/>
  <c r="D52" i="3" l="1"/>
  <c r="F52" i="3" s="1"/>
  <c r="I52" i="3" s="1"/>
  <c r="G52" i="3" l="1"/>
  <c r="C53" i="3" s="1"/>
  <c r="J52" i="3"/>
  <c r="E53" i="3" l="1"/>
  <c r="H53" i="3" s="1"/>
  <c r="D53" i="3"/>
  <c r="F53" i="3" s="1"/>
  <c r="I53" i="3" s="1"/>
  <c r="G53" i="3" l="1"/>
  <c r="C54" i="3" l="1"/>
  <c r="J53" i="3"/>
  <c r="E54" i="3" l="1"/>
  <c r="H54" i="3" s="1"/>
  <c r="D54" i="3" l="1"/>
  <c r="F54" i="3" s="1"/>
  <c r="I54" i="3" s="1"/>
  <c r="G54" i="3" l="1"/>
  <c r="C55" i="3" s="1"/>
  <c r="J54" i="3" l="1"/>
  <c r="E55" i="3"/>
  <c r="H55" i="3" s="1"/>
  <c r="D55" i="3" l="1"/>
  <c r="F55" i="3" s="1"/>
  <c r="I55" i="3" s="1"/>
  <c r="G55" i="3" l="1"/>
  <c r="C56" i="3" s="1"/>
  <c r="J55" i="3" l="1"/>
  <c r="E56" i="3"/>
  <c r="H56" i="3" s="1"/>
  <c r="D56" i="3" l="1"/>
  <c r="F56" i="3" s="1"/>
  <c r="I56" i="3" s="1"/>
  <c r="G56" i="3" l="1"/>
  <c r="C57" i="3" s="1"/>
  <c r="J56" i="3" l="1"/>
  <c r="E57" i="3"/>
  <c r="H57" i="3" s="1"/>
  <c r="D57" i="3" l="1"/>
  <c r="F57" i="3" s="1"/>
  <c r="I57" i="3" s="1"/>
  <c r="G57" i="3" l="1"/>
  <c r="C58" i="3" s="1"/>
  <c r="J57" i="3" l="1"/>
  <c r="E58" i="3"/>
  <c r="H58" i="3" s="1"/>
  <c r="D58" i="3"/>
  <c r="F58" i="3" s="1"/>
  <c r="I58" i="3" s="1"/>
  <c r="G58" i="3" l="1"/>
  <c r="C59" i="3" l="1"/>
  <c r="J58" i="3"/>
  <c r="E59" i="3" l="1"/>
  <c r="H59" i="3" s="1"/>
  <c r="D59" i="3" l="1"/>
  <c r="F59" i="3" s="1"/>
  <c r="I59" i="3" l="1"/>
  <c r="G59" i="3"/>
  <c r="C60" i="3" l="1"/>
  <c r="J59" i="3"/>
  <c r="E60" i="3" l="1"/>
  <c r="H60" i="3" s="1"/>
  <c r="D60" i="3" l="1"/>
  <c r="F60" i="3" s="1"/>
  <c r="I60" i="3" s="1"/>
  <c r="G60" i="3" l="1"/>
  <c r="J60" i="3" s="1"/>
  <c r="C61" i="3" l="1"/>
  <c r="E61" i="3" l="1"/>
  <c r="H61" i="3" s="1"/>
  <c r="D61" i="3" l="1"/>
  <c r="F61" i="3" s="1"/>
  <c r="I61" i="3" l="1"/>
  <c r="G61" i="3"/>
  <c r="C62" i="3" l="1"/>
  <c r="E62" i="3" s="1"/>
  <c r="H62" i="3" s="1"/>
  <c r="J61" i="3"/>
  <c r="D62" i="3" l="1"/>
  <c r="F62" i="3" s="1"/>
  <c r="I62" i="3" s="1"/>
  <c r="G62" i="3" l="1"/>
  <c r="C63" i="3" s="1"/>
  <c r="E63" i="3" s="1"/>
  <c r="H63" i="3" s="1"/>
  <c r="J62" i="3" l="1"/>
  <c r="D63" i="3"/>
  <c r="F63" i="3" s="1"/>
  <c r="I63" i="3" l="1"/>
  <c r="G63" i="3"/>
  <c r="C64" i="3" l="1"/>
  <c r="J63" i="3"/>
  <c r="E64" i="3" l="1"/>
  <c r="H64" i="3" s="1"/>
  <c r="D64" i="3" l="1"/>
  <c r="F64" i="3" s="1"/>
  <c r="I64" i="3" s="1"/>
  <c r="G64" i="3" l="1"/>
  <c r="C65" i="3" l="1"/>
  <c r="J64" i="3"/>
  <c r="E65" i="3" l="1"/>
  <c r="H65" i="3" s="1"/>
  <c r="D65" i="3"/>
  <c r="F65" i="3" s="1"/>
  <c r="I65" i="3" l="1"/>
  <c r="G65" i="3"/>
  <c r="C66" i="3" l="1"/>
  <c r="J65" i="3"/>
  <c r="E66" i="3" l="1"/>
  <c r="H66" i="3" s="1"/>
  <c r="D66" i="3" l="1"/>
  <c r="F66" i="3" s="1"/>
  <c r="I66" i="3" l="1"/>
  <c r="G66" i="3"/>
  <c r="C67" i="3" l="1"/>
  <c r="J66" i="3"/>
  <c r="E67" i="3" l="1"/>
  <c r="H67" i="3" s="1"/>
  <c r="D67" i="3"/>
  <c r="F67" i="3" s="1"/>
  <c r="I67" i="3" s="1"/>
  <c r="G67" i="3" l="1"/>
  <c r="C68" i="3" l="1"/>
  <c r="J67" i="3"/>
  <c r="E68" i="3" l="1"/>
  <c r="H68" i="3" s="1"/>
  <c r="D68" i="3" l="1"/>
  <c r="F68" i="3" s="1"/>
  <c r="I68" i="3" s="1"/>
  <c r="G68" i="3" l="1"/>
  <c r="C69" i="3" s="1"/>
  <c r="J68" i="3" l="1"/>
  <c r="E69" i="3"/>
  <c r="H69" i="3" s="1"/>
  <c r="D69" i="3" l="1"/>
  <c r="F69" i="3" s="1"/>
  <c r="I69" i="3" s="1"/>
  <c r="G69" i="3" l="1"/>
  <c r="C70" i="3" s="1"/>
  <c r="J69" i="3"/>
  <c r="E70" i="3" l="1"/>
  <c r="H70" i="3" s="1"/>
  <c r="D70" i="3"/>
  <c r="F70" i="3" s="1"/>
  <c r="I70" i="3" s="1"/>
  <c r="G70" i="3" l="1"/>
  <c r="C71" i="3" l="1"/>
  <c r="J70" i="3"/>
  <c r="E71" i="3" l="1"/>
  <c r="H71" i="3" s="1"/>
  <c r="D71" i="3" l="1"/>
  <c r="F71" i="3" s="1"/>
  <c r="I71" i="3" l="1"/>
  <c r="G71" i="3"/>
  <c r="C72" i="3" l="1"/>
  <c r="J71" i="3"/>
  <c r="J72" i="3" l="1"/>
  <c r="D72" i="3"/>
  <c r="F72" i="3" s="1"/>
  <c r="I72" i="3" s="1"/>
  <c r="E72" i="3"/>
  <c r="H72" i="3" s="1"/>
  <c r="G72" i="3"/>
  <c r="C73" i="3" s="1"/>
  <c r="E73" i="3" l="1"/>
  <c r="H73" i="3" s="1"/>
  <c r="D73" i="3"/>
  <c r="F73" i="3" s="1"/>
  <c r="I73" i="3" s="1"/>
  <c r="G73" i="3"/>
  <c r="C74" i="3" s="1"/>
  <c r="J73" i="3"/>
  <c r="E74" i="3" l="1"/>
  <c r="H74" i="3" s="1"/>
  <c r="D74" i="3"/>
  <c r="F74" i="3" s="1"/>
  <c r="I74" i="3" s="1"/>
  <c r="G74" i="3"/>
  <c r="C75" i="3" s="1"/>
  <c r="J74" i="3"/>
  <c r="E75" i="3" l="1"/>
  <c r="H75" i="3" s="1"/>
  <c r="G75" i="3"/>
  <c r="C76" i="3" s="1"/>
  <c r="D75" i="3"/>
  <c r="F75" i="3" s="1"/>
  <c r="I75" i="3" s="1"/>
  <c r="J75" i="3"/>
  <c r="E76" i="3" l="1"/>
  <c r="H76" i="3" s="1"/>
  <c r="G76" i="3"/>
  <c r="C77" i="3" s="1"/>
  <c r="D76" i="3"/>
  <c r="F76" i="3" s="1"/>
  <c r="I76" i="3" s="1"/>
  <c r="J76" i="3"/>
  <c r="D77" i="3" l="1"/>
  <c r="F77" i="3" s="1"/>
  <c r="I77" i="3" s="1"/>
  <c r="G77" i="3"/>
  <c r="C78" i="3" s="1"/>
  <c r="J77" i="3"/>
  <c r="E77" i="3"/>
  <c r="H77" i="3" s="1"/>
  <c r="G78" i="3" l="1"/>
  <c r="C79" i="3" s="1"/>
  <c r="E78" i="3"/>
  <c r="H78" i="3" s="1"/>
  <c r="D78" i="3"/>
  <c r="F78" i="3" s="1"/>
  <c r="I78" i="3" s="1"/>
  <c r="J78" i="3"/>
  <c r="D79" i="3" l="1"/>
  <c r="F79" i="3" s="1"/>
  <c r="I79" i="3" s="1"/>
  <c r="G79" i="3"/>
  <c r="C80" i="3" s="1"/>
  <c r="E79" i="3"/>
  <c r="H79" i="3" s="1"/>
  <c r="J79" i="3"/>
  <c r="J80" i="3" l="1"/>
  <c r="G80" i="3"/>
  <c r="C81" i="3" s="1"/>
  <c r="D80" i="3"/>
  <c r="F80" i="3" s="1"/>
  <c r="I80" i="3" s="1"/>
  <c r="E80" i="3"/>
  <c r="H80" i="3" s="1"/>
  <c r="G81" i="3" l="1"/>
  <c r="C82" i="3" s="1"/>
  <c r="D81" i="3"/>
  <c r="F81" i="3" s="1"/>
  <c r="I81" i="3" s="1"/>
  <c r="J81" i="3"/>
  <c r="E81" i="3"/>
  <c r="H81" i="3" s="1"/>
  <c r="J82" i="3" l="1"/>
  <c r="D82" i="3"/>
  <c r="F82" i="3" s="1"/>
  <c r="I82" i="3" s="1"/>
  <c r="E82" i="3"/>
  <c r="H82" i="3" s="1"/>
  <c r="G82" i="3"/>
  <c r="C83" i="3" s="1"/>
  <c r="E83" i="3" l="1"/>
  <c r="H83" i="3" s="1"/>
  <c r="D83" i="3"/>
  <c r="F83" i="3" s="1"/>
  <c r="I83" i="3" s="1"/>
  <c r="G83" i="3"/>
  <c r="C84" i="3" s="1"/>
  <c r="J83" i="3"/>
  <c r="D84" i="3" l="1"/>
  <c r="F84" i="3" s="1"/>
  <c r="I84" i="3" s="1"/>
  <c r="G84" i="3"/>
  <c r="C85" i="3" s="1"/>
  <c r="E84" i="3"/>
  <c r="H84" i="3" s="1"/>
  <c r="J84" i="3"/>
  <c r="G85" i="3" l="1"/>
  <c r="C86" i="3" s="1"/>
  <c r="E85" i="3"/>
  <c r="H85" i="3" s="1"/>
  <c r="D85" i="3"/>
  <c r="F85" i="3" s="1"/>
  <c r="I85" i="3" s="1"/>
  <c r="J85" i="3"/>
  <c r="J86" i="3" l="1"/>
  <c r="E86" i="3"/>
  <c r="H86" i="3" s="1"/>
  <c r="G86" i="3"/>
  <c r="C87" i="3" s="1"/>
  <c r="D86" i="3"/>
  <c r="F86" i="3" s="1"/>
  <c r="I86" i="3" s="1"/>
  <c r="J87" i="3" l="1"/>
  <c r="D87" i="3"/>
  <c r="F87" i="3" s="1"/>
  <c r="I87" i="3" s="1"/>
  <c r="E87" i="3"/>
  <c r="H87" i="3" s="1"/>
  <c r="G87" i="3"/>
  <c r="C88" i="3" s="1"/>
  <c r="D88" i="3" l="1"/>
  <c r="F88" i="3" s="1"/>
  <c r="I88" i="3" s="1"/>
  <c r="G88" i="3"/>
  <c r="C89" i="3" s="1"/>
  <c r="J88" i="3"/>
  <c r="E88" i="3"/>
  <c r="H88" i="3" s="1"/>
  <c r="G89" i="3" l="1"/>
  <c r="C90" i="3" s="1"/>
  <c r="J89" i="3"/>
  <c r="E89" i="3"/>
  <c r="H89" i="3" s="1"/>
  <c r="D89" i="3"/>
  <c r="F89" i="3" s="1"/>
  <c r="I89" i="3" s="1"/>
  <c r="J90" i="3" l="1"/>
  <c r="D90" i="3"/>
  <c r="F90" i="3" s="1"/>
  <c r="I90" i="3" s="1"/>
  <c r="G90" i="3"/>
  <c r="C91" i="3" s="1"/>
  <c r="E90" i="3"/>
  <c r="H90" i="3" s="1"/>
  <c r="E91" i="3" l="1"/>
  <c r="H91" i="3" s="1"/>
  <c r="G91" i="3"/>
  <c r="C92" i="3" s="1"/>
  <c r="D91" i="3"/>
  <c r="F91" i="3" s="1"/>
  <c r="I91" i="3" s="1"/>
  <c r="J91" i="3"/>
  <c r="D92" i="3" l="1"/>
  <c r="F92" i="3" s="1"/>
  <c r="I92" i="3" s="1"/>
  <c r="J92" i="3"/>
  <c r="E92" i="3"/>
  <c r="H92" i="3" s="1"/>
  <c r="G92" i="3"/>
  <c r="C93" i="3" s="1"/>
  <c r="G93" i="3" l="1"/>
  <c r="C94" i="3" s="1"/>
  <c r="J93" i="3"/>
  <c r="E93" i="3"/>
  <c r="H93" i="3" s="1"/>
  <c r="D93" i="3"/>
  <c r="F93" i="3" s="1"/>
  <c r="I93" i="3" s="1"/>
  <c r="J94" i="3" l="1"/>
  <c r="G94" i="3"/>
  <c r="C95" i="3" s="1"/>
  <c r="E94" i="3"/>
  <c r="H94" i="3" s="1"/>
  <c r="D94" i="3"/>
  <c r="F94" i="3" s="1"/>
  <c r="I94" i="3" s="1"/>
  <c r="E95" i="3" l="1"/>
  <c r="H95" i="3" s="1"/>
  <c r="J95" i="3"/>
  <c r="D95" i="3"/>
  <c r="F95" i="3" s="1"/>
  <c r="I95" i="3" s="1"/>
  <c r="G95" i="3"/>
  <c r="C96" i="3" s="1"/>
  <c r="D96" i="3" l="1"/>
  <c r="F96" i="3" s="1"/>
  <c r="I96" i="3" s="1"/>
  <c r="J96" i="3"/>
  <c r="E96" i="3"/>
  <c r="H96" i="3" s="1"/>
  <c r="G96" i="3"/>
  <c r="C97" i="3" s="1"/>
  <c r="G97" i="3" l="1"/>
  <c r="C98" i="3" s="1"/>
  <c r="E97" i="3"/>
  <c r="H97" i="3" s="1"/>
  <c r="J97" i="3"/>
  <c r="D97" i="3"/>
  <c r="F97" i="3" s="1"/>
  <c r="I97" i="3" s="1"/>
  <c r="J98" i="3" l="1"/>
  <c r="G98" i="3"/>
  <c r="C99" i="3" s="1"/>
  <c r="D98" i="3"/>
  <c r="F98" i="3" s="1"/>
  <c r="I98" i="3" s="1"/>
  <c r="E98" i="3"/>
  <c r="H98" i="3" s="1"/>
  <c r="E99" i="3" l="1"/>
  <c r="H99" i="3" s="1"/>
  <c r="G99" i="3"/>
  <c r="C100" i="3" s="1"/>
  <c r="D99" i="3"/>
  <c r="F99" i="3" s="1"/>
  <c r="I99" i="3" s="1"/>
  <c r="J99" i="3"/>
  <c r="D100" i="3" l="1"/>
  <c r="F100" i="3" s="1"/>
  <c r="I100" i="3" s="1"/>
  <c r="G100" i="3"/>
  <c r="C101" i="3" s="1"/>
  <c r="J100" i="3"/>
  <c r="E100" i="3"/>
  <c r="H100" i="3" s="1"/>
  <c r="G101" i="3" l="1"/>
  <c r="C102" i="3" s="1"/>
  <c r="D101" i="3"/>
  <c r="F101" i="3" s="1"/>
  <c r="I101" i="3" s="1"/>
  <c r="E101" i="3"/>
  <c r="H101" i="3" s="1"/>
  <c r="J101" i="3"/>
  <c r="J102" i="3" l="1"/>
  <c r="D102" i="3"/>
  <c r="F102" i="3" s="1"/>
  <c r="I102" i="3" s="1"/>
  <c r="E102" i="3"/>
  <c r="H102" i="3" s="1"/>
  <c r="G102" i="3"/>
  <c r="C103" i="3" s="1"/>
  <c r="E103" i="3" l="1"/>
  <c r="H103" i="3" s="1"/>
  <c r="G103" i="3"/>
  <c r="C104" i="3" s="1"/>
  <c r="J103" i="3"/>
  <c r="D103" i="3"/>
  <c r="F103" i="3" s="1"/>
  <c r="I103" i="3" s="1"/>
  <c r="D104" i="3" l="1"/>
  <c r="F104" i="3" s="1"/>
  <c r="I104" i="3" s="1"/>
  <c r="E104" i="3"/>
  <c r="H104" i="3" s="1"/>
  <c r="G104" i="3"/>
  <c r="C105" i="3" s="1"/>
  <c r="J104" i="3"/>
  <c r="G105" i="3" l="1"/>
  <c r="C106" i="3" s="1"/>
  <c r="J105" i="3"/>
  <c r="E105" i="3"/>
  <c r="H105" i="3" s="1"/>
  <c r="D105" i="3"/>
  <c r="F105" i="3" s="1"/>
  <c r="I105" i="3" s="1"/>
  <c r="J106" i="3" l="1"/>
  <c r="G106" i="3"/>
  <c r="C107" i="3" s="1"/>
  <c r="D106" i="3"/>
  <c r="F106" i="3" s="1"/>
  <c r="I106" i="3" s="1"/>
  <c r="E106" i="3"/>
  <c r="H106" i="3" s="1"/>
  <c r="E107" i="3" l="1"/>
  <c r="H107" i="3" s="1"/>
  <c r="G107" i="3"/>
  <c r="C108" i="3" s="1"/>
  <c r="D107" i="3"/>
  <c r="F107" i="3" s="1"/>
  <c r="I107" i="3" s="1"/>
  <c r="J107" i="3"/>
  <c r="D108" i="3" l="1"/>
  <c r="F108" i="3" s="1"/>
  <c r="I108" i="3" s="1"/>
  <c r="G108" i="3"/>
  <c r="C109" i="3" s="1"/>
  <c r="J108" i="3"/>
  <c r="E108" i="3"/>
  <c r="H108" i="3" s="1"/>
  <c r="E109" i="3" l="1"/>
  <c r="H109" i="3" s="1"/>
  <c r="D109" i="3"/>
  <c r="F109" i="3" s="1"/>
  <c r="I109" i="3" s="1"/>
  <c r="G109" i="3"/>
  <c r="C110" i="3" s="1"/>
  <c r="J109" i="3"/>
  <c r="J110" i="3" l="1"/>
  <c r="G110" i="3"/>
  <c r="C111" i="3" s="1"/>
  <c r="E110" i="3"/>
  <c r="H110" i="3" s="1"/>
  <c r="D110" i="3"/>
  <c r="F110" i="3" s="1"/>
  <c r="I110" i="3" s="1"/>
  <c r="G111" i="3" l="1"/>
  <c r="C112" i="3" s="1"/>
  <c r="J111" i="3"/>
  <c r="D111" i="3"/>
  <c r="F111" i="3" s="1"/>
  <c r="I111" i="3" s="1"/>
  <c r="E111" i="3"/>
  <c r="H111" i="3" s="1"/>
  <c r="E112" i="3" l="1"/>
  <c r="H112" i="3" s="1"/>
  <c r="J112" i="3"/>
  <c r="D112" i="3"/>
  <c r="F112" i="3" s="1"/>
  <c r="I112" i="3" s="1"/>
  <c r="G112" i="3"/>
  <c r="C113" i="3" s="1"/>
  <c r="D113" i="3" l="1"/>
  <c r="F113" i="3" s="1"/>
  <c r="I113" i="3" s="1"/>
  <c r="J113" i="3"/>
  <c r="E113" i="3"/>
  <c r="H113" i="3" s="1"/>
  <c r="G113" i="3"/>
  <c r="C114" i="3" s="1"/>
  <c r="D114" i="3" l="1"/>
  <c r="F114" i="3" s="1"/>
  <c r="I114" i="3" s="1"/>
  <c r="G114" i="3"/>
  <c r="C115" i="3" s="1"/>
  <c r="J114" i="3"/>
  <c r="E114" i="3"/>
  <c r="H114" i="3" s="1"/>
  <c r="J115" i="3" l="1"/>
  <c r="G115" i="3"/>
  <c r="C116" i="3" s="1"/>
  <c r="E115" i="3"/>
  <c r="H115" i="3" s="1"/>
  <c r="D115" i="3"/>
  <c r="F115" i="3" s="1"/>
  <c r="I115" i="3" s="1"/>
  <c r="J116" i="3" l="1"/>
  <c r="G116" i="3"/>
  <c r="C117" i="3" s="1"/>
  <c r="D116" i="3"/>
  <c r="F116" i="3" s="1"/>
  <c r="I116" i="3" s="1"/>
  <c r="E116" i="3"/>
  <c r="H116" i="3" s="1"/>
  <c r="J117" i="3" l="1"/>
  <c r="E117" i="3"/>
  <c r="H117" i="3" s="1"/>
  <c r="G117" i="3"/>
  <c r="C118" i="3" s="1"/>
  <c r="D117" i="3"/>
  <c r="F117" i="3" s="1"/>
  <c r="I117" i="3" s="1"/>
  <c r="D118" i="3" l="1"/>
  <c r="F118" i="3" s="1"/>
  <c r="I118" i="3" s="1"/>
  <c r="E118" i="3"/>
  <c r="H118" i="3" s="1"/>
  <c r="G118" i="3"/>
  <c r="C119" i="3" s="1"/>
  <c r="J118" i="3"/>
  <c r="G119" i="3" l="1"/>
  <c r="C120" i="3" s="1"/>
  <c r="J119" i="3"/>
  <c r="D119" i="3"/>
  <c r="F119" i="3" s="1"/>
  <c r="I119" i="3" s="1"/>
  <c r="E119" i="3"/>
  <c r="H119" i="3" s="1"/>
  <c r="D120" i="3" l="1"/>
  <c r="F120" i="3" s="1"/>
  <c r="I120" i="3" s="1"/>
  <c r="G120" i="3"/>
  <c r="C121" i="3" s="1"/>
  <c r="J120" i="3"/>
  <c r="E120" i="3"/>
  <c r="H120" i="3" s="1"/>
  <c r="E121" i="3" l="1"/>
  <c r="H121" i="3" s="1"/>
  <c r="D121" i="3"/>
  <c r="F121" i="3" s="1"/>
  <c r="I121" i="3" s="1"/>
  <c r="G121" i="3"/>
  <c r="C122" i="3" s="1"/>
  <c r="J121" i="3"/>
  <c r="J122" i="3" l="1"/>
  <c r="G122" i="3"/>
  <c r="C123" i="3" s="1"/>
  <c r="E122" i="3"/>
  <c r="H122" i="3" s="1"/>
  <c r="D122" i="3"/>
  <c r="F122" i="3" s="1"/>
  <c r="I122" i="3" s="1"/>
  <c r="E123" i="3" l="1"/>
  <c r="H123" i="3" s="1"/>
  <c r="G123" i="3"/>
  <c r="C124" i="3" s="1"/>
  <c r="J123" i="3"/>
  <c r="D123" i="3"/>
  <c r="F123" i="3" s="1"/>
  <c r="I123" i="3" s="1"/>
  <c r="D124" i="3" l="1"/>
  <c r="F124" i="3" s="1"/>
  <c r="I124" i="3" s="1"/>
  <c r="G124" i="3"/>
  <c r="C125" i="3" s="1"/>
  <c r="J124" i="3"/>
  <c r="E124" i="3"/>
  <c r="H124" i="3" s="1"/>
  <c r="G125" i="3" l="1"/>
  <c r="C126" i="3" s="1"/>
  <c r="J125" i="3"/>
  <c r="D125" i="3"/>
  <c r="F125" i="3" s="1"/>
  <c r="I125" i="3" s="1"/>
  <c r="E125" i="3"/>
  <c r="H125" i="3" s="1"/>
  <c r="J126" i="3" l="1"/>
  <c r="G126" i="3"/>
  <c r="C127" i="3" s="1"/>
  <c r="E126" i="3"/>
  <c r="H126" i="3" s="1"/>
  <c r="D126" i="3"/>
  <c r="F126" i="3" s="1"/>
  <c r="I126" i="3" s="1"/>
  <c r="E127" i="3" l="1"/>
  <c r="H127" i="3" s="1"/>
  <c r="J127" i="3"/>
  <c r="D127" i="3"/>
  <c r="F127" i="3" s="1"/>
  <c r="I127" i="3" s="1"/>
  <c r="G127" i="3"/>
  <c r="C128" i="3" s="1"/>
  <c r="D128" i="3" l="1"/>
  <c r="F128" i="3" s="1"/>
  <c r="I128" i="3" s="1"/>
  <c r="J128" i="3"/>
  <c r="E128" i="3"/>
  <c r="H128" i="3" s="1"/>
  <c r="G128" i="3"/>
  <c r="C129" i="3" s="1"/>
  <c r="G129" i="3" l="1"/>
  <c r="C130" i="3" s="1"/>
  <c r="E129" i="3"/>
  <c r="H129" i="3" s="1"/>
  <c r="D129" i="3"/>
  <c r="F129" i="3" s="1"/>
  <c r="I129" i="3" s="1"/>
  <c r="J129" i="3"/>
  <c r="J130" i="3" l="1"/>
  <c r="D130" i="3"/>
  <c r="F130" i="3" s="1"/>
  <c r="I130" i="3" s="1"/>
  <c r="G130" i="3"/>
  <c r="C131" i="3" s="1"/>
  <c r="E130" i="3"/>
  <c r="H130" i="3" s="1"/>
  <c r="E131" i="3" l="1"/>
  <c r="H131" i="3" s="1"/>
  <c r="D131" i="3"/>
  <c r="F131" i="3" s="1"/>
  <c r="I131" i="3" s="1"/>
  <c r="G131" i="3"/>
  <c r="C132" i="3" s="1"/>
  <c r="J131" i="3"/>
  <c r="D132" i="3" l="1"/>
  <c r="F132" i="3" s="1"/>
  <c r="I132" i="3" s="1"/>
  <c r="J132" i="3"/>
  <c r="G132" i="3"/>
  <c r="C133" i="3" s="1"/>
  <c r="E132" i="3"/>
  <c r="H132" i="3" s="1"/>
  <c r="G133" i="3" l="1"/>
  <c r="C134" i="3" s="1"/>
  <c r="E133" i="3"/>
  <c r="H133" i="3" s="1"/>
  <c r="J133" i="3"/>
  <c r="D133" i="3"/>
  <c r="F133" i="3" s="1"/>
  <c r="I133" i="3" s="1"/>
  <c r="J134" i="3" l="1"/>
  <c r="E134" i="3"/>
  <c r="H134" i="3" s="1"/>
  <c r="G134" i="3"/>
  <c r="C135" i="3" s="1"/>
  <c r="D134" i="3"/>
  <c r="F134" i="3" s="1"/>
  <c r="I134" i="3" s="1"/>
  <c r="E135" i="3" l="1"/>
  <c r="H135" i="3" s="1"/>
  <c r="J135" i="3"/>
  <c r="D135" i="3"/>
  <c r="F135" i="3" s="1"/>
  <c r="I135" i="3" s="1"/>
  <c r="G135" i="3"/>
  <c r="C136" i="3" s="1"/>
  <c r="D136" i="3" l="1"/>
  <c r="F136" i="3" s="1"/>
  <c r="I136" i="3" s="1"/>
  <c r="G136" i="3"/>
  <c r="C137" i="3" s="1"/>
  <c r="J136" i="3"/>
  <c r="E136" i="3"/>
  <c r="H136" i="3" s="1"/>
  <c r="G137" i="3" l="1"/>
  <c r="C138" i="3" s="1"/>
  <c r="J137" i="3"/>
  <c r="D137" i="3"/>
  <c r="F137" i="3" s="1"/>
  <c r="I137" i="3" s="1"/>
  <c r="E137" i="3"/>
  <c r="H137" i="3" s="1"/>
  <c r="J138" i="3" l="1"/>
  <c r="D138" i="3"/>
  <c r="F138" i="3" s="1"/>
  <c r="I138" i="3" s="1"/>
  <c r="G138" i="3"/>
  <c r="C139" i="3" s="1"/>
  <c r="E138" i="3"/>
  <c r="H138" i="3" s="1"/>
  <c r="E139" i="3" l="1"/>
  <c r="H139" i="3" s="1"/>
  <c r="G139" i="3"/>
  <c r="C140" i="3" s="1"/>
  <c r="J139" i="3"/>
  <c r="D139" i="3"/>
  <c r="F139" i="3" s="1"/>
  <c r="I139" i="3" s="1"/>
  <c r="D140" i="3" l="1"/>
  <c r="F140" i="3" s="1"/>
  <c r="I140" i="3" s="1"/>
  <c r="G140" i="3"/>
  <c r="C141" i="3" s="1"/>
  <c r="J140" i="3"/>
  <c r="E140" i="3"/>
  <c r="H140" i="3" s="1"/>
  <c r="G141" i="3" l="1"/>
  <c r="C142" i="3" s="1"/>
  <c r="J141" i="3"/>
  <c r="E141" i="3"/>
  <c r="H141" i="3" s="1"/>
  <c r="D141" i="3"/>
  <c r="F141" i="3" s="1"/>
  <c r="I141" i="3" s="1"/>
  <c r="J142" i="3" l="1"/>
  <c r="D142" i="3"/>
  <c r="F142" i="3" s="1"/>
  <c r="I142" i="3" s="1"/>
  <c r="G142" i="3"/>
  <c r="C143" i="3" s="1"/>
  <c r="E142" i="3"/>
  <c r="H142" i="3" s="1"/>
  <c r="E143" i="3" l="1"/>
  <c r="H143" i="3" s="1"/>
  <c r="J143" i="3"/>
  <c r="D143" i="3"/>
  <c r="F143" i="3" s="1"/>
  <c r="I143" i="3" s="1"/>
  <c r="G143" i="3"/>
  <c r="C144" i="3" s="1"/>
  <c r="D144" i="3" l="1"/>
  <c r="F144" i="3" s="1"/>
  <c r="I144" i="3" s="1"/>
  <c r="J144" i="3"/>
  <c r="E144" i="3"/>
  <c r="H144" i="3" s="1"/>
  <c r="G144" i="3"/>
  <c r="C145" i="3" s="1"/>
  <c r="G145" i="3" l="1"/>
  <c r="C146" i="3" s="1"/>
  <c r="J145" i="3"/>
  <c r="E145" i="3"/>
  <c r="H145" i="3" s="1"/>
  <c r="D145" i="3"/>
  <c r="F145" i="3" s="1"/>
  <c r="I145" i="3" s="1"/>
  <c r="J146" i="3" l="1"/>
  <c r="G146" i="3"/>
  <c r="C147" i="3" s="1"/>
  <c r="D146" i="3"/>
  <c r="F146" i="3" s="1"/>
  <c r="I146" i="3" s="1"/>
  <c r="E146" i="3"/>
  <c r="H146" i="3" s="1"/>
  <c r="E147" i="3" l="1"/>
  <c r="H147" i="3" s="1"/>
  <c r="J147" i="3"/>
  <c r="G147" i="3"/>
  <c r="C148" i="3" s="1"/>
  <c r="D147" i="3"/>
  <c r="F147" i="3" s="1"/>
  <c r="I147" i="3" s="1"/>
  <c r="D148" i="3" l="1"/>
  <c r="F148" i="3" s="1"/>
  <c r="I148" i="3" s="1"/>
  <c r="G148" i="3"/>
  <c r="C149" i="3" s="1"/>
  <c r="E148" i="3"/>
  <c r="H148" i="3" s="1"/>
  <c r="J148" i="3"/>
  <c r="G149" i="3" l="1"/>
  <c r="C150" i="3" s="1"/>
  <c r="J149" i="3"/>
  <c r="D149" i="3"/>
  <c r="F149" i="3" s="1"/>
  <c r="I149" i="3" s="1"/>
  <c r="E149" i="3"/>
  <c r="H149" i="3" s="1"/>
  <c r="J150" i="3" l="1"/>
  <c r="D150" i="3"/>
  <c r="F150" i="3" s="1"/>
  <c r="I150" i="3" s="1"/>
  <c r="E150" i="3"/>
  <c r="H150" i="3" s="1"/>
  <c r="G150" i="3"/>
  <c r="C151" i="3" s="1"/>
  <c r="E151" i="3" l="1"/>
  <c r="H151" i="3" s="1"/>
  <c r="J151" i="3"/>
  <c r="D151" i="3"/>
  <c r="F151" i="3" s="1"/>
  <c r="I151" i="3" s="1"/>
  <c r="G151" i="3"/>
  <c r="C152" i="3" s="1"/>
  <c r="D152" i="3" l="1"/>
  <c r="F152" i="3" s="1"/>
  <c r="I152" i="3" s="1"/>
  <c r="J152" i="3"/>
  <c r="G152" i="3"/>
  <c r="C153" i="3" s="1"/>
  <c r="E152" i="3"/>
  <c r="H152" i="3" s="1"/>
  <c r="G153" i="3" l="1"/>
  <c r="C154" i="3" s="1"/>
  <c r="E153" i="3"/>
  <c r="H153" i="3" s="1"/>
  <c r="J153" i="3"/>
  <c r="D153" i="3"/>
  <c r="F153" i="3" s="1"/>
  <c r="I153" i="3" s="1"/>
  <c r="J154" i="3" l="1"/>
  <c r="D154" i="3"/>
  <c r="F154" i="3" s="1"/>
  <c r="I154" i="3" s="1"/>
  <c r="G154" i="3"/>
  <c r="C155" i="3" s="1"/>
  <c r="E154" i="3"/>
  <c r="H154" i="3" s="1"/>
  <c r="E155" i="3" l="1"/>
  <c r="H155" i="3" s="1"/>
  <c r="J155" i="3"/>
  <c r="D155" i="3"/>
  <c r="F155" i="3" s="1"/>
  <c r="I155" i="3" s="1"/>
  <c r="G155" i="3"/>
  <c r="C156" i="3" s="1"/>
  <c r="D156" i="3" l="1"/>
  <c r="F156" i="3" s="1"/>
  <c r="I156" i="3" s="1"/>
  <c r="J156" i="3"/>
  <c r="E156" i="3"/>
  <c r="H156" i="3" s="1"/>
  <c r="G156" i="3"/>
  <c r="C157" i="3" s="1"/>
  <c r="J157" i="3" l="1"/>
  <c r="D157" i="3"/>
  <c r="F157" i="3" s="1"/>
  <c r="I157" i="3" s="1"/>
  <c r="G157" i="3"/>
  <c r="C158" i="3" s="1"/>
  <c r="E157" i="3"/>
  <c r="H157" i="3" s="1"/>
  <c r="J158" i="3" l="1"/>
  <c r="G158" i="3"/>
  <c r="C159" i="3" s="1"/>
  <c r="E158" i="3"/>
  <c r="H158" i="3" s="1"/>
  <c r="D158" i="3"/>
  <c r="F158" i="3" s="1"/>
  <c r="I158" i="3" s="1"/>
  <c r="E159" i="3" l="1"/>
  <c r="H159" i="3" s="1"/>
  <c r="J159" i="3"/>
  <c r="D159" i="3"/>
  <c r="F159" i="3" s="1"/>
  <c r="I159" i="3" s="1"/>
  <c r="G159" i="3"/>
  <c r="C160" i="3" s="1"/>
  <c r="D160" i="3" l="1"/>
  <c r="F160" i="3" s="1"/>
  <c r="I160" i="3" s="1"/>
  <c r="G160" i="3"/>
  <c r="C161" i="3" s="1"/>
  <c r="J160" i="3"/>
  <c r="E160" i="3"/>
  <c r="H160" i="3" s="1"/>
  <c r="G161" i="3" l="1"/>
  <c r="C162" i="3" s="1"/>
  <c r="E161" i="3"/>
  <c r="H161" i="3" s="1"/>
  <c r="J161" i="3"/>
  <c r="D161" i="3"/>
  <c r="F161" i="3" s="1"/>
  <c r="I161" i="3" s="1"/>
  <c r="J162" i="3" l="1"/>
  <c r="D162" i="3"/>
  <c r="F162" i="3" s="1"/>
  <c r="I162" i="3" s="1"/>
  <c r="G162" i="3"/>
  <c r="C163" i="3" s="1"/>
  <c r="E162" i="3"/>
  <c r="H162" i="3" s="1"/>
  <c r="E163" i="3" l="1"/>
  <c r="H163" i="3" s="1"/>
  <c r="G163" i="3"/>
  <c r="C164" i="3" s="1"/>
  <c r="J163" i="3"/>
  <c r="D163" i="3"/>
  <c r="F163" i="3" s="1"/>
  <c r="I163" i="3" s="1"/>
  <c r="D164" i="3" l="1"/>
  <c r="F164" i="3" s="1"/>
  <c r="I164" i="3" s="1"/>
  <c r="E164" i="3"/>
  <c r="H164" i="3" s="1"/>
  <c r="G164" i="3"/>
  <c r="C165" i="3" s="1"/>
  <c r="J164" i="3"/>
  <c r="G165" i="3" l="1"/>
  <c r="C166" i="3" s="1"/>
  <c r="J165" i="3"/>
  <c r="E165" i="3"/>
  <c r="H165" i="3" s="1"/>
  <c r="D165" i="3"/>
  <c r="F165" i="3" s="1"/>
  <c r="I165" i="3" s="1"/>
  <c r="J166" i="3" l="1"/>
  <c r="G166" i="3"/>
  <c r="C167" i="3" s="1"/>
  <c r="E166" i="3"/>
  <c r="H166" i="3" s="1"/>
  <c r="D166" i="3"/>
  <c r="F166" i="3" s="1"/>
  <c r="I166" i="3" s="1"/>
  <c r="E167" i="3" l="1"/>
  <c r="H167" i="3" s="1"/>
  <c r="G167" i="3"/>
  <c r="C168" i="3" s="1"/>
  <c r="D167" i="3"/>
  <c r="F167" i="3" s="1"/>
  <c r="I167" i="3" s="1"/>
  <c r="J167" i="3"/>
  <c r="D168" i="3" l="1"/>
  <c r="F168" i="3" s="1"/>
  <c r="I168" i="3" s="1"/>
  <c r="G168" i="3"/>
  <c r="C169" i="3" s="1"/>
  <c r="E168" i="3"/>
  <c r="H168" i="3" s="1"/>
  <c r="J168" i="3"/>
  <c r="G169" i="3" l="1"/>
  <c r="C170" i="3" s="1"/>
  <c r="E169" i="3"/>
  <c r="H169" i="3" s="1"/>
  <c r="D169" i="3"/>
  <c r="F169" i="3" s="1"/>
  <c r="I169" i="3" s="1"/>
  <c r="J169" i="3"/>
  <c r="J170" i="3" l="1"/>
  <c r="D170" i="3"/>
  <c r="F170" i="3" s="1"/>
  <c r="I170" i="3" s="1"/>
  <c r="E170" i="3"/>
  <c r="H170" i="3" s="1"/>
  <c r="G170" i="3"/>
  <c r="C171" i="3" s="1"/>
  <c r="E171" i="3" l="1"/>
  <c r="H171" i="3" s="1"/>
  <c r="G171" i="3"/>
  <c r="C172" i="3" s="1"/>
  <c r="J171" i="3"/>
  <c r="D171" i="3"/>
  <c r="F171" i="3" s="1"/>
  <c r="I171" i="3" s="1"/>
  <c r="D172" i="3" l="1"/>
  <c r="F172" i="3" s="1"/>
  <c r="I172" i="3" s="1"/>
  <c r="G172" i="3"/>
  <c r="C173" i="3" s="1"/>
  <c r="J172" i="3"/>
  <c r="E172" i="3"/>
  <c r="H172" i="3" s="1"/>
  <c r="G173" i="3" l="1"/>
  <c r="C174" i="3" s="1"/>
  <c r="J173" i="3"/>
  <c r="E173" i="3"/>
  <c r="H173" i="3" s="1"/>
  <c r="D173" i="3"/>
  <c r="F173" i="3" s="1"/>
  <c r="I173" i="3" s="1"/>
  <c r="J174" i="3" l="1"/>
  <c r="E174" i="3"/>
  <c r="H174" i="3" s="1"/>
  <c r="G174" i="3"/>
  <c r="C175" i="3" s="1"/>
  <c r="D174" i="3"/>
  <c r="F174" i="3" s="1"/>
  <c r="I174" i="3" s="1"/>
  <c r="E175" i="3" l="1"/>
  <c r="H175" i="3" s="1"/>
  <c r="G175" i="3"/>
  <c r="C176" i="3" s="1"/>
  <c r="J175" i="3"/>
  <c r="D175" i="3"/>
  <c r="F175" i="3" s="1"/>
  <c r="I175" i="3" s="1"/>
  <c r="D176" i="3" l="1"/>
  <c r="F176" i="3" s="1"/>
  <c r="I176" i="3" s="1"/>
  <c r="E176" i="3"/>
  <c r="H176" i="3" s="1"/>
  <c r="J176" i="3"/>
  <c r="G176" i="3"/>
  <c r="C177" i="3" s="1"/>
  <c r="G177" i="3" l="1"/>
  <c r="C178" i="3" s="1"/>
  <c r="E177" i="3"/>
  <c r="H177" i="3" s="1"/>
  <c r="J177" i="3"/>
  <c r="D177" i="3"/>
  <c r="F177" i="3" s="1"/>
  <c r="I177" i="3" s="1"/>
  <c r="J178" i="3" l="1"/>
  <c r="G178" i="3"/>
  <c r="C179" i="3" s="1"/>
  <c r="E178" i="3"/>
  <c r="H178" i="3" s="1"/>
  <c r="D178" i="3"/>
  <c r="F178" i="3" s="1"/>
  <c r="I178" i="3" s="1"/>
  <c r="E179" i="3" l="1"/>
  <c r="H179" i="3" s="1"/>
  <c r="D179" i="3"/>
  <c r="F179" i="3" s="1"/>
  <c r="I179" i="3" s="1"/>
  <c r="J179" i="3"/>
  <c r="G179" i="3"/>
  <c r="C180" i="3" s="1"/>
  <c r="D180" i="3" l="1"/>
  <c r="F180" i="3" s="1"/>
  <c r="I180" i="3" s="1"/>
  <c r="J180" i="3"/>
  <c r="E180" i="3"/>
  <c r="H180" i="3" s="1"/>
  <c r="G180" i="3"/>
  <c r="C181" i="3" s="1"/>
  <c r="G181" i="3" l="1"/>
  <c r="C182" i="3" s="1"/>
  <c r="J181" i="3"/>
  <c r="E181" i="3"/>
  <c r="H181" i="3" s="1"/>
  <c r="D181" i="3"/>
  <c r="F181" i="3" s="1"/>
  <c r="I181" i="3" s="1"/>
  <c r="J182" i="3" l="1"/>
  <c r="E182" i="3"/>
  <c r="H182" i="3" s="1"/>
  <c r="D182" i="3"/>
  <c r="F182" i="3" s="1"/>
  <c r="I182" i="3" s="1"/>
  <c r="G182" i="3"/>
  <c r="C183" i="3" s="1"/>
  <c r="E183" i="3" l="1"/>
  <c r="H183" i="3" s="1"/>
  <c r="J183" i="3"/>
  <c r="G183" i="3"/>
  <c r="C184" i="3" s="1"/>
  <c r="D183" i="3"/>
  <c r="F183" i="3" s="1"/>
  <c r="I183" i="3" s="1"/>
  <c r="D184" i="3" l="1"/>
  <c r="F184" i="3" s="1"/>
  <c r="I184" i="3" s="1"/>
  <c r="J184" i="3"/>
  <c r="G184" i="3"/>
  <c r="C185" i="3" s="1"/>
  <c r="E184" i="3"/>
  <c r="H184" i="3" s="1"/>
  <c r="G185" i="3" l="1"/>
  <c r="C186" i="3" s="1"/>
  <c r="D185" i="3"/>
  <c r="F185" i="3" s="1"/>
  <c r="I185" i="3" s="1"/>
  <c r="J185" i="3"/>
  <c r="E185" i="3"/>
  <c r="H185" i="3" s="1"/>
  <c r="E186" i="3" l="1"/>
  <c r="H186" i="3" s="1"/>
  <c r="D186" i="3"/>
  <c r="F186" i="3" s="1"/>
  <c r="I186" i="3" s="1"/>
  <c r="G186" i="3"/>
  <c r="C187" i="3" s="1"/>
  <c r="J186" i="3"/>
  <c r="E187" i="3" l="1"/>
  <c r="H187" i="3" s="1"/>
  <c r="D187" i="3"/>
  <c r="F187" i="3" s="1"/>
  <c r="I187" i="3" s="1"/>
  <c r="G187" i="3"/>
  <c r="C188" i="3" s="1"/>
  <c r="J187" i="3"/>
  <c r="D188" i="3" l="1"/>
  <c r="F188" i="3" s="1"/>
  <c r="I188" i="3" s="1"/>
  <c r="J188" i="3"/>
  <c r="G188" i="3"/>
  <c r="C189" i="3" s="1"/>
  <c r="E188" i="3"/>
  <c r="H188" i="3" s="1"/>
  <c r="G189" i="3" l="1"/>
  <c r="C190" i="3" s="1"/>
  <c r="D189" i="3"/>
  <c r="F189" i="3" s="1"/>
  <c r="I189" i="3" s="1"/>
  <c r="J189" i="3"/>
  <c r="E189" i="3"/>
  <c r="H189" i="3" s="1"/>
  <c r="J190" i="3" l="1"/>
  <c r="G190" i="3"/>
  <c r="C191" i="3" s="1"/>
  <c r="E190" i="3"/>
  <c r="H190" i="3" s="1"/>
  <c r="D190" i="3"/>
  <c r="F190" i="3" s="1"/>
  <c r="I190" i="3" s="1"/>
  <c r="J191" i="3" l="1"/>
  <c r="G191" i="3"/>
  <c r="C192" i="3" s="1"/>
  <c r="E191" i="3"/>
  <c r="H191" i="3" s="1"/>
  <c r="D191" i="3"/>
  <c r="F191" i="3" s="1"/>
  <c r="I191" i="3" s="1"/>
  <c r="E192" i="3" l="1"/>
  <c r="H192" i="3" s="1"/>
  <c r="D192" i="3"/>
  <c r="F192" i="3" s="1"/>
  <c r="I192" i="3" s="1"/>
  <c r="G192" i="3"/>
  <c r="C193" i="3" s="1"/>
  <c r="J192" i="3"/>
  <c r="D193" i="3" l="1"/>
  <c r="F193" i="3" s="1"/>
  <c r="I193" i="3" s="1"/>
  <c r="J193" i="3"/>
  <c r="G193" i="3"/>
  <c r="C194" i="3" s="1"/>
  <c r="E193" i="3"/>
  <c r="H193" i="3" s="1"/>
  <c r="G194" i="3" l="1"/>
  <c r="C195" i="3" s="1"/>
  <c r="D194" i="3"/>
  <c r="F194" i="3" s="1"/>
  <c r="I194" i="3" s="1"/>
  <c r="J194" i="3"/>
  <c r="E194" i="3"/>
  <c r="H194" i="3" s="1"/>
  <c r="J195" i="3" l="1"/>
  <c r="G195" i="3"/>
  <c r="C196" i="3" s="1"/>
  <c r="D195" i="3"/>
  <c r="F195" i="3" s="1"/>
  <c r="I195" i="3" s="1"/>
  <c r="E195" i="3"/>
  <c r="H195" i="3" s="1"/>
  <c r="E196" i="3" l="1"/>
  <c r="H196" i="3" s="1"/>
  <c r="D196" i="3"/>
  <c r="F196" i="3" s="1"/>
  <c r="I196" i="3" s="1"/>
  <c r="G196" i="3"/>
  <c r="C197" i="3" s="1"/>
  <c r="J196" i="3"/>
  <c r="D197" i="3" l="1"/>
  <c r="F197" i="3" s="1"/>
  <c r="I197" i="3" s="1"/>
  <c r="J197" i="3"/>
  <c r="G197" i="3"/>
  <c r="C198" i="3" s="1"/>
  <c r="E197" i="3"/>
  <c r="H197" i="3" s="1"/>
  <c r="G198" i="3" l="1"/>
  <c r="C199" i="3" s="1"/>
  <c r="J198" i="3"/>
  <c r="E198" i="3"/>
  <c r="H198" i="3" s="1"/>
  <c r="D198" i="3"/>
  <c r="F198" i="3" s="1"/>
  <c r="I198" i="3" s="1"/>
  <c r="J199" i="3" l="1"/>
  <c r="G199" i="3"/>
  <c r="C200" i="3" s="1"/>
  <c r="E199" i="3"/>
  <c r="H199" i="3" s="1"/>
  <c r="D199" i="3"/>
  <c r="F199" i="3" s="1"/>
  <c r="I199" i="3" s="1"/>
  <c r="E200" i="3" l="1"/>
  <c r="H200" i="3" s="1"/>
  <c r="J200" i="3"/>
  <c r="D200" i="3"/>
  <c r="F200" i="3" s="1"/>
  <c r="I200" i="3" s="1"/>
  <c r="G200" i="3"/>
  <c r="C201" i="3" s="1"/>
  <c r="D201" i="3" l="1"/>
  <c r="F201" i="3" s="1"/>
  <c r="I201" i="3" s="1"/>
  <c r="J201" i="3"/>
  <c r="E201" i="3"/>
  <c r="H201" i="3" s="1"/>
  <c r="G201" i="3"/>
  <c r="C202" i="3" s="1"/>
  <c r="G202" i="3" l="1"/>
  <c r="C203" i="3" s="1"/>
  <c r="J202" i="3"/>
  <c r="D202" i="3"/>
  <c r="F202" i="3" s="1"/>
  <c r="I202" i="3" s="1"/>
  <c r="E202" i="3"/>
  <c r="H202" i="3" s="1"/>
  <c r="J203" i="3" l="1"/>
  <c r="D203" i="3"/>
  <c r="F203" i="3" s="1"/>
  <c r="I203" i="3" s="1"/>
  <c r="G203" i="3"/>
  <c r="C204" i="3" s="1"/>
  <c r="E203" i="3"/>
  <c r="H203" i="3" s="1"/>
  <c r="E204" i="3" l="1"/>
  <c r="H204" i="3" s="1"/>
  <c r="G204" i="3"/>
  <c r="C205" i="3" s="1"/>
  <c r="D204" i="3"/>
  <c r="F204" i="3" s="1"/>
  <c r="I204" i="3" s="1"/>
  <c r="J204" i="3"/>
  <c r="D205" i="3" l="1"/>
  <c r="F205" i="3" s="1"/>
  <c r="I205" i="3" s="1"/>
  <c r="J205" i="3"/>
  <c r="G205" i="3"/>
  <c r="C206" i="3" s="1"/>
  <c r="E205" i="3"/>
  <c r="H205" i="3" s="1"/>
  <c r="G206" i="3" l="1"/>
  <c r="C207" i="3" s="1"/>
  <c r="D206" i="3"/>
  <c r="F206" i="3" s="1"/>
  <c r="I206" i="3" s="1"/>
  <c r="E206" i="3"/>
  <c r="H206" i="3" s="1"/>
  <c r="J206" i="3"/>
  <c r="J207" i="3" l="1"/>
  <c r="E207" i="3"/>
  <c r="H207" i="3" s="1"/>
  <c r="G207" i="3"/>
  <c r="C208" i="3" s="1"/>
  <c r="D207" i="3"/>
  <c r="F207" i="3" s="1"/>
  <c r="I207" i="3" s="1"/>
  <c r="E208" i="3" l="1"/>
  <c r="H208" i="3" s="1"/>
  <c r="G208" i="3"/>
  <c r="C209" i="3" s="1"/>
  <c r="D208" i="3"/>
  <c r="F208" i="3" s="1"/>
  <c r="I208" i="3" s="1"/>
  <c r="J208" i="3"/>
  <c r="D209" i="3" l="1"/>
  <c r="F209" i="3" s="1"/>
  <c r="I209" i="3" s="1"/>
  <c r="G209" i="3"/>
  <c r="C210" i="3" s="1"/>
  <c r="E209" i="3"/>
  <c r="H209" i="3" s="1"/>
  <c r="J209" i="3"/>
  <c r="G210" i="3" l="1"/>
  <c r="C211" i="3" s="1"/>
  <c r="J210" i="3"/>
  <c r="E210" i="3"/>
  <c r="H210" i="3" s="1"/>
  <c r="D210" i="3"/>
  <c r="F210" i="3" s="1"/>
  <c r="I210" i="3" s="1"/>
  <c r="J211" i="3" l="1"/>
  <c r="G211" i="3"/>
  <c r="C212" i="3" s="1"/>
  <c r="E211" i="3"/>
  <c r="H211" i="3" s="1"/>
  <c r="D211" i="3"/>
  <c r="F211" i="3" s="1"/>
  <c r="I211" i="3" s="1"/>
  <c r="E212" i="3" l="1"/>
  <c r="H212" i="3" s="1"/>
  <c r="G212" i="3"/>
  <c r="C213" i="3" s="1"/>
  <c r="D212" i="3"/>
  <c r="F212" i="3" s="1"/>
  <c r="I212" i="3" s="1"/>
  <c r="J212" i="3"/>
  <c r="D213" i="3" l="1"/>
  <c r="F213" i="3" s="1"/>
  <c r="I213" i="3" s="1"/>
  <c r="G213" i="3"/>
  <c r="C214" i="3" s="1"/>
  <c r="J213" i="3"/>
  <c r="E213" i="3"/>
  <c r="H213" i="3" s="1"/>
  <c r="G214" i="3" l="1"/>
  <c r="C215" i="3" s="1"/>
  <c r="J214" i="3"/>
  <c r="D214" i="3"/>
  <c r="F214" i="3" s="1"/>
  <c r="I214" i="3" s="1"/>
  <c r="E214" i="3"/>
  <c r="H214" i="3" s="1"/>
  <c r="J215" i="3" l="1"/>
  <c r="G215" i="3"/>
  <c r="C216" i="3" s="1"/>
  <c r="E215" i="3"/>
  <c r="H215" i="3" s="1"/>
  <c r="D215" i="3"/>
  <c r="F215" i="3" s="1"/>
  <c r="I215" i="3" s="1"/>
  <c r="E216" i="3" l="1"/>
  <c r="H216" i="3" s="1"/>
  <c r="J216" i="3"/>
  <c r="D216" i="3"/>
  <c r="F216" i="3" s="1"/>
  <c r="I216" i="3" s="1"/>
  <c r="G216" i="3"/>
  <c r="C217" i="3" s="1"/>
  <c r="D217" i="3" l="1"/>
  <c r="F217" i="3" s="1"/>
  <c r="I217" i="3" s="1"/>
  <c r="J217" i="3"/>
  <c r="E217" i="3"/>
  <c r="H217" i="3" s="1"/>
  <c r="G217" i="3"/>
  <c r="C218" i="3" s="1"/>
  <c r="G218" i="3" l="1"/>
  <c r="C219" i="3" s="1"/>
  <c r="E218" i="3"/>
  <c r="H218" i="3" s="1"/>
  <c r="D218" i="3"/>
  <c r="F218" i="3" s="1"/>
  <c r="I218" i="3" s="1"/>
  <c r="J218" i="3"/>
  <c r="J219" i="3" l="1"/>
  <c r="D219" i="3"/>
  <c r="F219" i="3" s="1"/>
  <c r="I219" i="3" s="1"/>
  <c r="G219" i="3"/>
  <c r="C220" i="3" s="1"/>
  <c r="E219" i="3"/>
  <c r="H219" i="3" s="1"/>
  <c r="E220" i="3" l="1"/>
  <c r="H220" i="3" s="1"/>
  <c r="D220" i="3"/>
  <c r="F220" i="3" s="1"/>
  <c r="I220" i="3" s="1"/>
  <c r="G220" i="3"/>
  <c r="C221" i="3" s="1"/>
  <c r="J220" i="3"/>
  <c r="D221" i="3" l="1"/>
  <c r="F221" i="3" s="1"/>
  <c r="I221" i="3" s="1"/>
  <c r="G221" i="3"/>
  <c r="C222" i="3" s="1"/>
  <c r="E221" i="3"/>
  <c r="H221" i="3" s="1"/>
  <c r="J221" i="3"/>
  <c r="G222" i="3" l="1"/>
  <c r="C223" i="3" s="1"/>
  <c r="J222" i="3"/>
  <c r="E222" i="3"/>
  <c r="H222" i="3" s="1"/>
  <c r="D222" i="3"/>
  <c r="F222" i="3" s="1"/>
  <c r="I222" i="3" s="1"/>
  <c r="J223" i="3" l="1"/>
  <c r="D223" i="3"/>
  <c r="F223" i="3" s="1"/>
  <c r="I223" i="3" s="1"/>
  <c r="E223" i="3"/>
  <c r="H223" i="3" s="1"/>
  <c r="G223" i="3"/>
  <c r="C224" i="3" s="1"/>
  <c r="E224" i="3" l="1"/>
  <c r="H224" i="3" s="1"/>
  <c r="G224" i="3"/>
  <c r="C225" i="3" s="1"/>
  <c r="D224" i="3"/>
  <c r="F224" i="3" s="1"/>
  <c r="I224" i="3" s="1"/>
  <c r="J224" i="3"/>
  <c r="D225" i="3" l="1"/>
  <c r="F225" i="3" s="1"/>
  <c r="I225" i="3" s="1"/>
  <c r="E225" i="3"/>
  <c r="H225" i="3" s="1"/>
  <c r="J225" i="3"/>
  <c r="G225" i="3"/>
  <c r="C226" i="3" s="1"/>
  <c r="G226" i="3" l="1"/>
  <c r="C227" i="3" s="1"/>
  <c r="D226" i="3"/>
  <c r="F226" i="3" s="1"/>
  <c r="I226" i="3" s="1"/>
  <c r="J226" i="3"/>
  <c r="E226" i="3"/>
  <c r="H226" i="3" s="1"/>
  <c r="J227" i="3" l="1"/>
  <c r="G227" i="3"/>
  <c r="C228" i="3" s="1"/>
  <c r="E227" i="3"/>
  <c r="H227" i="3" s="1"/>
  <c r="D227" i="3"/>
  <c r="F227" i="3" s="1"/>
  <c r="I227" i="3" s="1"/>
  <c r="E228" i="3" l="1"/>
  <c r="H228" i="3" s="1"/>
  <c r="D228" i="3"/>
  <c r="F228" i="3" s="1"/>
  <c r="I228" i="3" s="1"/>
  <c r="J228" i="3"/>
  <c r="G228" i="3"/>
  <c r="C229" i="3" s="1"/>
  <c r="D229" i="3" l="1"/>
  <c r="F229" i="3" s="1"/>
  <c r="I229" i="3" s="1"/>
  <c r="G229" i="3"/>
  <c r="C230" i="3" s="1"/>
  <c r="J229" i="3"/>
  <c r="E229" i="3"/>
  <c r="H229" i="3" s="1"/>
  <c r="G230" i="3" l="1"/>
  <c r="C231" i="3" s="1"/>
  <c r="D230" i="3"/>
  <c r="F230" i="3" s="1"/>
  <c r="I230" i="3" s="1"/>
  <c r="E230" i="3"/>
  <c r="H230" i="3" s="1"/>
  <c r="J230" i="3"/>
  <c r="J231" i="3" l="1"/>
  <c r="G231" i="3"/>
  <c r="C232" i="3" s="1"/>
  <c r="E231" i="3"/>
  <c r="H231" i="3" s="1"/>
  <c r="D231" i="3"/>
  <c r="F231" i="3" s="1"/>
  <c r="I231" i="3" s="1"/>
  <c r="E232" i="3" l="1"/>
  <c r="H232" i="3" s="1"/>
  <c r="J232" i="3"/>
  <c r="G232" i="3"/>
  <c r="C233" i="3" s="1"/>
  <c r="D232" i="3"/>
  <c r="F232" i="3" s="1"/>
  <c r="I232" i="3" s="1"/>
  <c r="D233" i="3" l="1"/>
  <c r="F233" i="3" s="1"/>
  <c r="I233" i="3" s="1"/>
  <c r="G233" i="3"/>
  <c r="C234" i="3" s="1"/>
  <c r="E233" i="3"/>
  <c r="H233" i="3" s="1"/>
  <c r="J233" i="3"/>
  <c r="G234" i="3" l="1"/>
  <c r="C235" i="3" s="1"/>
  <c r="E234" i="3"/>
  <c r="H234" i="3" s="1"/>
  <c r="D234" i="3"/>
  <c r="F234" i="3" s="1"/>
  <c r="I234" i="3" s="1"/>
  <c r="J234" i="3"/>
  <c r="J235" i="3" l="1"/>
  <c r="D235" i="3"/>
  <c r="F235" i="3" s="1"/>
  <c r="I235" i="3" s="1"/>
  <c r="E235" i="3"/>
  <c r="H235" i="3" s="1"/>
  <c r="G235" i="3"/>
  <c r="C236" i="3" s="1"/>
  <c r="E236" i="3" l="1"/>
  <c r="H236" i="3" s="1"/>
  <c r="J236" i="3"/>
  <c r="G236" i="3"/>
  <c r="C237" i="3" s="1"/>
  <c r="D236" i="3"/>
  <c r="F236" i="3" s="1"/>
  <c r="I236" i="3" s="1"/>
  <c r="D237" i="3" l="1"/>
  <c r="F237" i="3" s="1"/>
  <c r="I237" i="3" s="1"/>
  <c r="G237" i="3"/>
  <c r="C238" i="3" s="1"/>
  <c r="J237" i="3"/>
  <c r="E237" i="3"/>
  <c r="H237" i="3" s="1"/>
  <c r="D238" i="3" l="1"/>
  <c r="F238" i="3" s="1"/>
  <c r="I238" i="3" s="1"/>
  <c r="E238" i="3"/>
  <c r="H238" i="3" s="1"/>
  <c r="J238" i="3"/>
  <c r="G238" i="3"/>
  <c r="C239" i="3" s="1"/>
  <c r="J239" i="3" l="1"/>
  <c r="D239" i="3"/>
  <c r="F239" i="3" s="1"/>
  <c r="I239" i="3" s="1"/>
  <c r="E239" i="3"/>
  <c r="H239" i="3" s="1"/>
  <c r="G239" i="3"/>
  <c r="C240" i="3" s="1"/>
  <c r="E240" i="3" l="1"/>
  <c r="H240" i="3" s="1"/>
  <c r="J240" i="3"/>
  <c r="D240" i="3"/>
  <c r="F240" i="3" s="1"/>
  <c r="I240" i="3" s="1"/>
  <c r="G240" i="3"/>
  <c r="C241" i="3" s="1"/>
  <c r="D241" i="3" l="1"/>
  <c r="F241" i="3" s="1"/>
  <c r="I241" i="3" s="1"/>
  <c r="G241" i="3"/>
  <c r="C242" i="3" s="1"/>
  <c r="E241" i="3"/>
  <c r="H241" i="3" s="1"/>
  <c r="J241" i="3"/>
  <c r="G242" i="3" l="1"/>
  <c r="C243" i="3" s="1"/>
  <c r="J242" i="3"/>
  <c r="E242" i="3"/>
  <c r="H242" i="3" s="1"/>
  <c r="D242" i="3"/>
  <c r="F242" i="3" s="1"/>
  <c r="I242" i="3" s="1"/>
  <c r="J243" i="3" l="1"/>
  <c r="D243" i="3"/>
  <c r="F243" i="3" s="1"/>
  <c r="I243" i="3" s="1"/>
  <c r="E243" i="3"/>
  <c r="H243" i="3" s="1"/>
  <c r="G243" i="3"/>
  <c r="C244" i="3" s="1"/>
  <c r="J244" i="3" l="1"/>
  <c r="E244" i="3"/>
  <c r="H244" i="3" s="1"/>
  <c r="G244" i="3"/>
  <c r="C245" i="3" s="1"/>
  <c r="D244" i="3"/>
  <c r="F244" i="3" s="1"/>
  <c r="I244" i="3" s="1"/>
  <c r="E245" i="3" l="1"/>
  <c r="H245" i="3" s="1"/>
  <c r="D245" i="3"/>
  <c r="F245" i="3" s="1"/>
  <c r="I245" i="3" s="1"/>
  <c r="G245" i="3"/>
  <c r="C246" i="3" s="1"/>
  <c r="J245" i="3"/>
  <c r="J246" i="3" l="1"/>
  <c r="G246" i="3"/>
  <c r="C247" i="3" s="1"/>
  <c r="E246" i="3"/>
  <c r="H246" i="3" s="1"/>
  <c r="D246" i="3"/>
  <c r="F246" i="3" s="1"/>
  <c r="I246" i="3" s="1"/>
  <c r="J247" i="3" l="1"/>
  <c r="G247" i="3"/>
  <c r="C248" i="3" s="1"/>
  <c r="D247" i="3"/>
  <c r="F247" i="3" s="1"/>
  <c r="I247" i="3" s="1"/>
  <c r="E247" i="3"/>
  <c r="H247" i="3" s="1"/>
  <c r="E248" i="3" l="1"/>
  <c r="H248" i="3" s="1"/>
  <c r="D248" i="3"/>
  <c r="F248" i="3" s="1"/>
  <c r="I248" i="3" s="1"/>
  <c r="J248" i="3"/>
  <c r="G248" i="3"/>
  <c r="C249" i="3" s="1"/>
  <c r="G249" i="3" l="1"/>
  <c r="C250" i="3" s="1"/>
  <c r="E249" i="3"/>
  <c r="H249" i="3" s="1"/>
  <c r="J249" i="3"/>
  <c r="D249" i="3"/>
  <c r="F249" i="3" s="1"/>
  <c r="I249" i="3" s="1"/>
  <c r="G250" i="3" l="1"/>
  <c r="C251" i="3" s="1"/>
  <c r="J250" i="3"/>
  <c r="E250" i="3"/>
  <c r="H250" i="3" s="1"/>
  <c r="D250" i="3"/>
  <c r="F250" i="3" s="1"/>
  <c r="I250" i="3" s="1"/>
  <c r="J251" i="3" l="1"/>
  <c r="D251" i="3"/>
  <c r="F251" i="3" s="1"/>
  <c r="I251" i="3" s="1"/>
  <c r="E251" i="3"/>
  <c r="H251" i="3" s="1"/>
  <c r="G251" i="3"/>
  <c r="C252" i="3" s="1"/>
  <c r="E252" i="3" l="1"/>
  <c r="H252" i="3" s="1"/>
  <c r="G252" i="3"/>
  <c r="C253" i="3" s="1"/>
  <c r="D252" i="3"/>
  <c r="F252" i="3" s="1"/>
  <c r="I252" i="3" s="1"/>
  <c r="J252" i="3"/>
  <c r="D253" i="3" l="1"/>
  <c r="F253" i="3" s="1"/>
  <c r="I253" i="3" s="1"/>
  <c r="E253" i="3"/>
  <c r="H253" i="3" s="1"/>
  <c r="J253" i="3"/>
  <c r="G253" i="3"/>
  <c r="C254" i="3" s="1"/>
  <c r="D254" i="3" l="1"/>
  <c r="F254" i="3" s="1"/>
  <c r="I254" i="3" s="1"/>
  <c r="E254" i="3"/>
  <c r="H254" i="3" s="1"/>
  <c r="J254" i="3"/>
  <c r="G254" i="3"/>
  <c r="C255" i="3" s="1"/>
  <c r="J255" i="3" l="1"/>
  <c r="E255" i="3"/>
  <c r="H255" i="3" s="1"/>
  <c r="D255" i="3"/>
  <c r="F255" i="3" s="1"/>
  <c r="I255" i="3" s="1"/>
  <c r="G255" i="3"/>
  <c r="C256" i="3" s="1"/>
  <c r="E256" i="3" l="1"/>
  <c r="H256" i="3" s="1"/>
  <c r="G256" i="3"/>
  <c r="C257" i="3" s="1"/>
  <c r="D256" i="3"/>
  <c r="F256" i="3" s="1"/>
  <c r="I256" i="3" s="1"/>
  <c r="J256" i="3"/>
  <c r="D257" i="3" l="1"/>
  <c r="F257" i="3" s="1"/>
  <c r="I257" i="3" s="1"/>
  <c r="J257" i="3"/>
  <c r="G257" i="3"/>
  <c r="C258" i="3" s="1"/>
  <c r="E257" i="3"/>
  <c r="H257" i="3" s="1"/>
  <c r="G258" i="3" l="1"/>
  <c r="C259" i="3" s="1"/>
  <c r="J258" i="3"/>
  <c r="E258" i="3"/>
  <c r="H258" i="3" s="1"/>
  <c r="D258" i="3"/>
  <c r="F258" i="3" s="1"/>
  <c r="I258" i="3" s="1"/>
  <c r="G259" i="3" l="1"/>
  <c r="C260" i="3" s="1"/>
  <c r="D259" i="3"/>
  <c r="F259" i="3" s="1"/>
  <c r="I259" i="3" s="1"/>
  <c r="J259" i="3"/>
  <c r="E259" i="3"/>
  <c r="H259" i="3" s="1"/>
  <c r="J260" i="3" l="1"/>
  <c r="D260" i="3"/>
  <c r="F260" i="3" s="1"/>
  <c r="I260" i="3" s="1"/>
  <c r="G260" i="3"/>
  <c r="C261" i="3" s="1"/>
  <c r="E260" i="3"/>
  <c r="H260" i="3" s="1"/>
  <c r="D261" i="3" l="1"/>
  <c r="F261" i="3" s="1"/>
  <c r="I261" i="3" s="1"/>
  <c r="G261" i="3"/>
  <c r="C262" i="3" s="1"/>
  <c r="J261" i="3"/>
  <c r="E261" i="3"/>
  <c r="H261" i="3" s="1"/>
  <c r="G262" i="3" l="1"/>
  <c r="C263" i="3" s="1"/>
  <c r="J262" i="3"/>
  <c r="E262" i="3"/>
  <c r="H262" i="3" s="1"/>
  <c r="D262" i="3"/>
  <c r="F262" i="3" s="1"/>
  <c r="I262" i="3" s="1"/>
  <c r="J263" i="3" l="1"/>
  <c r="D263" i="3"/>
  <c r="F263" i="3" s="1"/>
  <c r="I263" i="3" s="1"/>
  <c r="E263" i="3"/>
  <c r="H263" i="3" s="1"/>
  <c r="G263" i="3"/>
  <c r="C264" i="3" s="1"/>
  <c r="E264" i="3" l="1"/>
  <c r="H264" i="3" s="1"/>
  <c r="J264" i="3"/>
  <c r="G264" i="3"/>
  <c r="C265" i="3" s="1"/>
  <c r="D264" i="3"/>
  <c r="F264" i="3" s="1"/>
  <c r="I264" i="3" s="1"/>
  <c r="D265" i="3" l="1"/>
  <c r="F265" i="3" s="1"/>
  <c r="I265" i="3" s="1"/>
  <c r="E265" i="3"/>
  <c r="H265" i="3" s="1"/>
  <c r="G265" i="3"/>
  <c r="C266" i="3" s="1"/>
  <c r="J265" i="3"/>
  <c r="G266" i="3" l="1"/>
  <c r="C267" i="3" s="1"/>
  <c r="J266" i="3"/>
  <c r="E266" i="3"/>
  <c r="H266" i="3" s="1"/>
  <c r="D266" i="3"/>
  <c r="F266" i="3" s="1"/>
  <c r="I266" i="3" s="1"/>
  <c r="J267" i="3" l="1"/>
  <c r="D267" i="3"/>
  <c r="F267" i="3" s="1"/>
  <c r="I267" i="3" s="1"/>
  <c r="G267" i="3"/>
  <c r="C268" i="3" s="1"/>
  <c r="E267" i="3"/>
  <c r="H267" i="3" s="1"/>
  <c r="E268" i="3" l="1"/>
  <c r="H268" i="3" s="1"/>
  <c r="J268" i="3"/>
  <c r="G268" i="3"/>
  <c r="C269" i="3" s="1"/>
  <c r="D268" i="3"/>
  <c r="F268" i="3" s="1"/>
  <c r="I268" i="3" s="1"/>
  <c r="D269" i="3" l="1"/>
  <c r="F269" i="3" s="1"/>
  <c r="I269" i="3" s="1"/>
  <c r="G269" i="3"/>
  <c r="C270" i="3" s="1"/>
  <c r="J269" i="3"/>
  <c r="E269" i="3"/>
  <c r="H269" i="3" s="1"/>
  <c r="G270" i="3" l="1"/>
  <c r="C271" i="3" s="1"/>
  <c r="J270" i="3"/>
  <c r="E270" i="3"/>
  <c r="H270" i="3" s="1"/>
  <c r="D270" i="3"/>
  <c r="F270" i="3" s="1"/>
  <c r="I270" i="3" s="1"/>
  <c r="J271" i="3" l="1"/>
  <c r="E271" i="3"/>
  <c r="H271" i="3" s="1"/>
  <c r="G271" i="3"/>
  <c r="C272" i="3" s="1"/>
  <c r="D271" i="3"/>
  <c r="F271" i="3" s="1"/>
  <c r="I271" i="3" s="1"/>
  <c r="E272" i="3" l="1"/>
  <c r="H272" i="3" s="1"/>
  <c r="J272" i="3"/>
  <c r="D272" i="3"/>
  <c r="F272" i="3" s="1"/>
  <c r="I272" i="3" s="1"/>
  <c r="G272" i="3"/>
  <c r="C273" i="3" s="1"/>
  <c r="D273" i="3" l="1"/>
  <c r="F273" i="3" s="1"/>
  <c r="I273" i="3" s="1"/>
  <c r="E273" i="3"/>
  <c r="H273" i="3" s="1"/>
  <c r="J273" i="3"/>
  <c r="G273" i="3"/>
  <c r="C274" i="3" s="1"/>
  <c r="G274" i="3" l="1"/>
  <c r="C275" i="3" s="1"/>
  <c r="J274" i="3"/>
  <c r="E274" i="3"/>
  <c r="H274" i="3" s="1"/>
  <c r="D274" i="3"/>
  <c r="F274" i="3" s="1"/>
  <c r="I274" i="3" s="1"/>
  <c r="J275" i="3" l="1"/>
  <c r="G275" i="3"/>
  <c r="C276" i="3" s="1"/>
  <c r="E275" i="3"/>
  <c r="H275" i="3" s="1"/>
  <c r="D275" i="3"/>
  <c r="F275" i="3" s="1"/>
  <c r="I275" i="3" s="1"/>
  <c r="E276" i="3" l="1"/>
  <c r="H276" i="3" s="1"/>
  <c r="G276" i="3"/>
  <c r="C277" i="3" s="1"/>
  <c r="D276" i="3"/>
  <c r="F276" i="3" s="1"/>
  <c r="I276" i="3" s="1"/>
  <c r="J276" i="3"/>
  <c r="D277" i="3" l="1"/>
  <c r="F277" i="3" s="1"/>
  <c r="I277" i="3" s="1"/>
  <c r="E277" i="3"/>
  <c r="H277" i="3" s="1"/>
  <c r="J277" i="3"/>
  <c r="G277" i="3"/>
  <c r="C278" i="3" s="1"/>
  <c r="G278" i="3" l="1"/>
  <c r="C279" i="3" s="1"/>
  <c r="E278" i="3"/>
  <c r="H278" i="3" s="1"/>
  <c r="J278" i="3"/>
  <c r="D278" i="3"/>
  <c r="F278" i="3" s="1"/>
  <c r="I278" i="3" s="1"/>
  <c r="J279" i="3" l="1"/>
  <c r="D279" i="3"/>
  <c r="F279" i="3" s="1"/>
  <c r="I279" i="3" s="1"/>
  <c r="G279" i="3"/>
  <c r="C280" i="3" s="1"/>
  <c r="E279" i="3"/>
  <c r="H279" i="3" s="1"/>
  <c r="E280" i="3" l="1"/>
  <c r="H280" i="3" s="1"/>
  <c r="D280" i="3"/>
  <c r="F280" i="3" s="1"/>
  <c r="I280" i="3" s="1"/>
  <c r="J280" i="3"/>
  <c r="G280" i="3"/>
  <c r="C281" i="3" s="1"/>
  <c r="D281" i="3" l="1"/>
  <c r="F281" i="3" s="1"/>
  <c r="I281" i="3" s="1"/>
  <c r="J281" i="3"/>
  <c r="G281" i="3"/>
  <c r="C282" i="3" s="1"/>
  <c r="E281" i="3"/>
  <c r="H281" i="3" s="1"/>
  <c r="G282" i="3" l="1"/>
  <c r="C283" i="3" s="1"/>
  <c r="E282" i="3"/>
  <c r="H282" i="3" s="1"/>
  <c r="J282" i="3"/>
  <c r="D282" i="3"/>
  <c r="F282" i="3" s="1"/>
  <c r="I282" i="3" s="1"/>
  <c r="J283" i="3" l="1"/>
  <c r="D283" i="3"/>
  <c r="F283" i="3" s="1"/>
  <c r="I283" i="3" s="1"/>
  <c r="G283" i="3"/>
  <c r="C284" i="3" s="1"/>
  <c r="E283" i="3"/>
  <c r="H283" i="3" s="1"/>
  <c r="E284" i="3" l="1"/>
  <c r="H284" i="3" s="1"/>
  <c r="J284" i="3"/>
  <c r="G284" i="3"/>
  <c r="C285" i="3" s="1"/>
  <c r="D284" i="3"/>
  <c r="F284" i="3" s="1"/>
  <c r="I284" i="3" s="1"/>
  <c r="D285" i="3" l="1"/>
  <c r="F285" i="3" s="1"/>
  <c r="I285" i="3" s="1"/>
  <c r="J285" i="3"/>
  <c r="G285" i="3"/>
  <c r="C286" i="3" s="1"/>
  <c r="E285" i="3"/>
  <c r="H285" i="3" s="1"/>
  <c r="E286" i="3" l="1"/>
  <c r="H286" i="3" s="1"/>
  <c r="G286" i="3"/>
  <c r="C287" i="3" s="1"/>
  <c r="D286" i="3"/>
  <c r="F286" i="3" s="1"/>
  <c r="I286" i="3" s="1"/>
  <c r="J286" i="3"/>
  <c r="J287" i="3" l="1"/>
  <c r="E287" i="3"/>
  <c r="H287" i="3" s="1"/>
  <c r="G287" i="3"/>
  <c r="C288" i="3" s="1"/>
  <c r="D287" i="3"/>
  <c r="F287" i="3" s="1"/>
  <c r="I287" i="3" s="1"/>
  <c r="D288" i="3" l="1"/>
  <c r="F288" i="3" s="1"/>
  <c r="I288" i="3" s="1"/>
  <c r="J288" i="3"/>
  <c r="G288" i="3"/>
  <c r="C289" i="3" s="1"/>
  <c r="E288" i="3"/>
  <c r="H288" i="3" s="1"/>
  <c r="J289" i="3" l="1"/>
  <c r="G289" i="3"/>
  <c r="C290" i="3" s="1"/>
  <c r="E289" i="3"/>
  <c r="H289" i="3" s="1"/>
  <c r="D289" i="3"/>
  <c r="F289" i="3" s="1"/>
  <c r="I289" i="3" s="1"/>
  <c r="E290" i="3" l="1"/>
  <c r="H290" i="3" s="1"/>
  <c r="J290" i="3"/>
  <c r="D290" i="3"/>
  <c r="F290" i="3" s="1"/>
  <c r="I290" i="3" s="1"/>
  <c r="G290" i="3"/>
  <c r="C291" i="3" s="1"/>
  <c r="J291" i="3" l="1"/>
  <c r="G291" i="3"/>
  <c r="C292" i="3" s="1"/>
  <c r="D291" i="3"/>
  <c r="F291" i="3" s="1"/>
  <c r="I291" i="3" s="1"/>
  <c r="E291" i="3"/>
  <c r="H291" i="3" s="1"/>
  <c r="D292" i="3" l="1"/>
  <c r="F292" i="3" s="1"/>
  <c r="I292" i="3" s="1"/>
  <c r="G292" i="3"/>
  <c r="C293" i="3" s="1"/>
  <c r="J292" i="3"/>
  <c r="E292" i="3"/>
  <c r="H292" i="3" s="1"/>
  <c r="J293" i="3" l="1"/>
  <c r="E293" i="3"/>
  <c r="H293" i="3" s="1"/>
  <c r="G293" i="3"/>
  <c r="C294" i="3" s="1"/>
  <c r="D293" i="3"/>
  <c r="F293" i="3" s="1"/>
  <c r="I293" i="3" s="1"/>
  <c r="E294" i="3" l="1"/>
  <c r="H294" i="3" s="1"/>
  <c r="J294" i="3"/>
  <c r="D294" i="3"/>
  <c r="F294" i="3" s="1"/>
  <c r="I294" i="3" s="1"/>
  <c r="G294" i="3"/>
  <c r="C295" i="3" s="1"/>
  <c r="D295" i="3" l="1"/>
  <c r="F295" i="3" s="1"/>
  <c r="I295" i="3" s="1"/>
  <c r="G295" i="3"/>
  <c r="C296" i="3" s="1"/>
  <c r="J295" i="3"/>
  <c r="E295" i="3"/>
  <c r="H295" i="3" s="1"/>
  <c r="G296" i="3" l="1"/>
  <c r="C297" i="3" s="1"/>
  <c r="D296" i="3"/>
  <c r="F296" i="3" s="1"/>
  <c r="I296" i="3" s="1"/>
  <c r="E296" i="3"/>
  <c r="H296" i="3" s="1"/>
  <c r="J296" i="3"/>
  <c r="J297" i="3" l="1"/>
  <c r="E297" i="3"/>
  <c r="H297" i="3" s="1"/>
  <c r="G297" i="3"/>
  <c r="C298" i="3" s="1"/>
  <c r="D297" i="3"/>
  <c r="F297" i="3" s="1"/>
  <c r="I297" i="3" s="1"/>
  <c r="G298" i="3" l="1"/>
  <c r="C299" i="3" s="1"/>
  <c r="J298" i="3"/>
  <c r="D298" i="3"/>
  <c r="F298" i="3" s="1"/>
  <c r="I298" i="3" s="1"/>
  <c r="E298" i="3"/>
  <c r="H298" i="3" s="1"/>
  <c r="D299" i="3" l="1"/>
  <c r="F299" i="3" s="1"/>
  <c r="I299" i="3" s="1"/>
  <c r="G299" i="3"/>
  <c r="C300" i="3" s="1"/>
  <c r="J299" i="3"/>
  <c r="E299" i="3"/>
  <c r="H299" i="3" s="1"/>
  <c r="G300" i="3" l="1"/>
  <c r="C301" i="3" s="1"/>
  <c r="J300" i="3"/>
  <c r="E300" i="3"/>
  <c r="H300" i="3" s="1"/>
  <c r="D300" i="3"/>
  <c r="F300" i="3" s="1"/>
  <c r="I300" i="3" s="1"/>
  <c r="J301" i="3" l="1"/>
  <c r="D301" i="3"/>
  <c r="F301" i="3" s="1"/>
  <c r="I301" i="3" s="1"/>
  <c r="E301" i="3"/>
  <c r="H301" i="3" s="1"/>
  <c r="G301" i="3"/>
  <c r="C302" i="3" s="1"/>
  <c r="G302" i="3" l="1"/>
  <c r="C303" i="3" s="1"/>
  <c r="D302" i="3"/>
  <c r="F302" i="3" s="1"/>
  <c r="I302" i="3" s="1"/>
  <c r="E302" i="3"/>
  <c r="H302" i="3" s="1"/>
  <c r="J302" i="3"/>
  <c r="E303" i="3" l="1"/>
  <c r="H303" i="3" s="1"/>
  <c r="D303" i="3"/>
  <c r="F303" i="3" s="1"/>
  <c r="I303" i="3" s="1"/>
  <c r="J303" i="3"/>
  <c r="G303" i="3"/>
  <c r="C304" i="3" s="1"/>
  <c r="J304" i="3" l="1"/>
  <c r="D304" i="3"/>
  <c r="F304" i="3" s="1"/>
  <c r="I304" i="3" s="1"/>
  <c r="G304" i="3"/>
  <c r="C305" i="3" s="1"/>
  <c r="E304" i="3"/>
  <c r="H304" i="3" s="1"/>
  <c r="G305" i="3" l="1"/>
  <c r="C306" i="3" s="1"/>
  <c r="J305" i="3"/>
  <c r="E305" i="3"/>
  <c r="H305" i="3" s="1"/>
  <c r="D305" i="3"/>
  <c r="F305" i="3" s="1"/>
  <c r="I305" i="3" s="1"/>
  <c r="E306" i="3" l="1"/>
  <c r="H306" i="3" s="1"/>
  <c r="D306" i="3"/>
  <c r="F306" i="3" s="1"/>
  <c r="I306" i="3" s="1"/>
  <c r="G306" i="3"/>
  <c r="C307" i="3" s="1"/>
  <c r="J306" i="3"/>
  <c r="D307" i="3" l="1"/>
  <c r="F307" i="3" s="1"/>
  <c r="I307" i="3" s="1"/>
  <c r="G307" i="3"/>
  <c r="C308" i="3" s="1"/>
  <c r="E307" i="3"/>
  <c r="H307" i="3" s="1"/>
  <c r="J307" i="3"/>
  <c r="G308" i="3" l="1"/>
  <c r="C309" i="3" s="1"/>
  <c r="E308" i="3"/>
  <c r="H308" i="3" s="1"/>
  <c r="J308" i="3"/>
  <c r="D308" i="3"/>
  <c r="F308" i="3" s="1"/>
  <c r="I308" i="3" s="1"/>
  <c r="J309" i="3" l="1"/>
  <c r="D309" i="3"/>
  <c r="F309" i="3" s="1"/>
  <c r="I309" i="3" s="1"/>
  <c r="E309" i="3"/>
  <c r="H309" i="3" s="1"/>
  <c r="G309" i="3"/>
  <c r="C310" i="3" s="1"/>
  <c r="E310" i="3" l="1"/>
  <c r="H310" i="3" s="1"/>
  <c r="D310" i="3"/>
  <c r="F310" i="3" s="1"/>
  <c r="I310" i="3" s="1"/>
  <c r="J310" i="3"/>
  <c r="G310" i="3"/>
  <c r="C311" i="3" s="1"/>
  <c r="D311" i="3" l="1"/>
  <c r="F311" i="3" s="1"/>
  <c r="I311" i="3" s="1"/>
  <c r="E311" i="3"/>
  <c r="H311" i="3" s="1"/>
  <c r="J311" i="3"/>
  <c r="G311" i="3"/>
  <c r="C312" i="3" s="1"/>
  <c r="G312" i="3" l="1"/>
  <c r="C313" i="3" s="1"/>
  <c r="D312" i="3"/>
  <c r="F312" i="3" s="1"/>
  <c r="I312" i="3" s="1"/>
  <c r="E312" i="3"/>
  <c r="H312" i="3" s="1"/>
  <c r="J312" i="3"/>
  <c r="J313" i="3" l="1"/>
  <c r="E313" i="3"/>
  <c r="H313" i="3" s="1"/>
  <c r="D313" i="3"/>
  <c r="F313" i="3" s="1"/>
  <c r="I313" i="3" s="1"/>
  <c r="G313" i="3"/>
  <c r="C314" i="3" s="1"/>
  <c r="E314" i="3" l="1"/>
  <c r="H314" i="3" s="1"/>
  <c r="G314" i="3"/>
  <c r="C315" i="3" s="1"/>
  <c r="J314" i="3"/>
  <c r="D314" i="3"/>
  <c r="F314" i="3" s="1"/>
  <c r="I314" i="3" s="1"/>
  <c r="D315" i="3" l="1"/>
  <c r="F315" i="3" s="1"/>
  <c r="I315" i="3" s="1"/>
  <c r="E315" i="3"/>
  <c r="H315" i="3" s="1"/>
  <c r="J315" i="3"/>
  <c r="G315" i="3"/>
  <c r="C316" i="3" s="1"/>
  <c r="G316" i="3" l="1"/>
  <c r="C317" i="3" s="1"/>
  <c r="J316" i="3"/>
  <c r="E316" i="3"/>
  <c r="H316" i="3" s="1"/>
  <c r="D316" i="3"/>
  <c r="F316" i="3" s="1"/>
  <c r="I316" i="3" s="1"/>
  <c r="J317" i="3" l="1"/>
  <c r="G317" i="3"/>
  <c r="C318" i="3" s="1"/>
  <c r="E317" i="3"/>
  <c r="H317" i="3" s="1"/>
  <c r="D317" i="3"/>
  <c r="F317" i="3" s="1"/>
  <c r="I317" i="3" s="1"/>
  <c r="E318" i="3" l="1"/>
  <c r="H318" i="3" s="1"/>
  <c r="G318" i="3"/>
  <c r="C319" i="3" s="1"/>
  <c r="D318" i="3"/>
  <c r="F318" i="3" s="1"/>
  <c r="I318" i="3" s="1"/>
  <c r="J318" i="3"/>
  <c r="D319" i="3" l="1"/>
  <c r="F319" i="3" s="1"/>
  <c r="I319" i="3" s="1"/>
  <c r="E319" i="3"/>
  <c r="H319" i="3" s="1"/>
  <c r="J319" i="3"/>
  <c r="G319" i="3"/>
  <c r="C320" i="3" s="1"/>
  <c r="G320" i="3" l="1"/>
  <c r="C321" i="3" s="1"/>
  <c r="J320" i="3"/>
  <c r="D320" i="3"/>
  <c r="F320" i="3" s="1"/>
  <c r="I320" i="3" s="1"/>
  <c r="E320" i="3"/>
  <c r="H320" i="3" s="1"/>
  <c r="J321" i="3" l="1"/>
  <c r="G321" i="3"/>
  <c r="C322" i="3" s="1"/>
  <c r="E321" i="3"/>
  <c r="H321" i="3" s="1"/>
  <c r="D321" i="3"/>
  <c r="F321" i="3" s="1"/>
  <c r="I321" i="3" s="1"/>
  <c r="E322" i="3" l="1"/>
  <c r="H322" i="3" s="1"/>
  <c r="J322" i="3"/>
  <c r="D322" i="3"/>
  <c r="F322" i="3" s="1"/>
  <c r="I322" i="3" s="1"/>
  <c r="G322" i="3"/>
  <c r="C323" i="3" s="1"/>
  <c r="D323" i="3" l="1"/>
  <c r="F323" i="3" s="1"/>
  <c r="I323" i="3" s="1"/>
  <c r="G323" i="3"/>
  <c r="C324" i="3" s="1"/>
  <c r="E323" i="3"/>
  <c r="H323" i="3" s="1"/>
  <c r="J323" i="3"/>
  <c r="G324" i="3" l="1"/>
  <c r="C325" i="3" s="1"/>
  <c r="J324" i="3"/>
  <c r="D324" i="3"/>
  <c r="F324" i="3" s="1"/>
  <c r="I324" i="3" s="1"/>
  <c r="E324" i="3"/>
  <c r="H324" i="3" s="1"/>
  <c r="J325" i="3" l="1"/>
  <c r="D325" i="3"/>
  <c r="F325" i="3" s="1"/>
  <c r="I325" i="3" s="1"/>
  <c r="G325" i="3"/>
  <c r="C326" i="3" s="1"/>
  <c r="E325" i="3"/>
  <c r="H325" i="3" s="1"/>
  <c r="E326" i="3" l="1"/>
  <c r="H326" i="3" s="1"/>
  <c r="G326" i="3"/>
  <c r="C327" i="3" s="1"/>
  <c r="J326" i="3"/>
  <c r="D326" i="3"/>
  <c r="F326" i="3" s="1"/>
  <c r="I326" i="3" s="1"/>
  <c r="D327" i="3" l="1"/>
  <c r="F327" i="3" s="1"/>
  <c r="I327" i="3" s="1"/>
  <c r="E327" i="3"/>
  <c r="H327" i="3" s="1"/>
  <c r="J327" i="3"/>
  <c r="G327" i="3"/>
  <c r="C328" i="3" s="1"/>
  <c r="G328" i="3" l="1"/>
  <c r="C329" i="3" s="1"/>
  <c r="J328" i="3"/>
  <c r="E328" i="3"/>
  <c r="H328" i="3" s="1"/>
  <c r="D328" i="3"/>
  <c r="F328" i="3" s="1"/>
  <c r="I328" i="3" s="1"/>
  <c r="J329" i="3" l="1"/>
  <c r="D329" i="3"/>
  <c r="F329" i="3" s="1"/>
  <c r="I329" i="3" s="1"/>
  <c r="G329" i="3"/>
  <c r="C330" i="3" s="1"/>
  <c r="E329" i="3"/>
  <c r="H329" i="3" s="1"/>
  <c r="E330" i="3" l="1"/>
  <c r="H330" i="3" s="1"/>
  <c r="D330" i="3"/>
  <c r="F330" i="3" s="1"/>
  <c r="I330" i="3" s="1"/>
  <c r="G330" i="3"/>
  <c r="C331" i="3" s="1"/>
  <c r="J330" i="3"/>
  <c r="J331" i="3" l="1"/>
  <c r="E331" i="3"/>
  <c r="H331" i="3" s="1"/>
  <c r="G331" i="3"/>
  <c r="C332" i="3" s="1"/>
  <c r="D331" i="3"/>
  <c r="F331" i="3" s="1"/>
  <c r="I331" i="3" s="1"/>
  <c r="E332" i="3" l="1"/>
  <c r="H332" i="3" s="1"/>
  <c r="D332" i="3"/>
  <c r="F332" i="3" s="1"/>
  <c r="I332" i="3" s="1"/>
  <c r="G332" i="3"/>
  <c r="C333" i="3" s="1"/>
  <c r="J332" i="3"/>
  <c r="E333" i="3" l="1"/>
  <c r="H333" i="3" s="1"/>
  <c r="D333" i="3"/>
  <c r="F333" i="3" s="1"/>
  <c r="I333" i="3" s="1"/>
  <c r="J333" i="3"/>
  <c r="G333" i="3"/>
  <c r="C334" i="3" s="1"/>
  <c r="J334" i="3" l="1"/>
  <c r="G334" i="3"/>
  <c r="C335" i="3" s="1"/>
  <c r="D334" i="3"/>
  <c r="F334" i="3" s="1"/>
  <c r="I334" i="3" s="1"/>
  <c r="E334" i="3"/>
  <c r="H334" i="3" s="1"/>
  <c r="E335" i="3" l="1"/>
  <c r="H335" i="3" s="1"/>
  <c r="J335" i="3"/>
  <c r="G335" i="3"/>
  <c r="C336" i="3" s="1"/>
  <c r="D335" i="3"/>
  <c r="F335" i="3" s="1"/>
  <c r="I335" i="3" s="1"/>
  <c r="D336" i="3" l="1"/>
  <c r="F336" i="3" s="1"/>
  <c r="I336" i="3" s="1"/>
  <c r="E336" i="3"/>
  <c r="H336" i="3" s="1"/>
  <c r="G336" i="3"/>
  <c r="C337" i="3" s="1"/>
  <c r="J336" i="3"/>
  <c r="G337" i="3" l="1"/>
  <c r="C338" i="3" s="1"/>
  <c r="J337" i="3"/>
  <c r="E337" i="3"/>
  <c r="H337" i="3" s="1"/>
  <c r="D337" i="3"/>
  <c r="F337" i="3" s="1"/>
  <c r="I337" i="3" s="1"/>
  <c r="J338" i="3" l="1"/>
  <c r="E338" i="3"/>
  <c r="H338" i="3" s="1"/>
  <c r="G338" i="3"/>
  <c r="C339" i="3" s="1"/>
  <c r="D338" i="3"/>
  <c r="F338" i="3" s="1"/>
  <c r="I338" i="3" s="1"/>
  <c r="E339" i="3" l="1"/>
  <c r="H339" i="3" s="1"/>
  <c r="G339" i="3"/>
  <c r="C340" i="3" s="1"/>
  <c r="D339" i="3"/>
  <c r="F339" i="3" s="1"/>
  <c r="I339" i="3" s="1"/>
  <c r="J339" i="3"/>
  <c r="D340" i="3" l="1"/>
  <c r="F340" i="3" s="1"/>
  <c r="I340" i="3" s="1"/>
  <c r="G340" i="3"/>
  <c r="C341" i="3" s="1"/>
  <c r="E340" i="3"/>
  <c r="H340" i="3" s="1"/>
  <c r="J340" i="3"/>
  <c r="G341" i="3" l="1"/>
  <c r="C342" i="3" s="1"/>
  <c r="D341" i="3"/>
  <c r="F341" i="3" s="1"/>
  <c r="I341" i="3" s="1"/>
  <c r="E341" i="3"/>
  <c r="H341" i="3" s="1"/>
  <c r="J341" i="3"/>
  <c r="E342" i="3" l="1"/>
  <c r="H342" i="3" s="1"/>
  <c r="D342" i="3"/>
  <c r="F342" i="3" s="1"/>
  <c r="I342" i="3" s="1"/>
  <c r="J342" i="3"/>
  <c r="G342" i="3"/>
  <c r="C343" i="3" s="1"/>
  <c r="E343" i="3" l="1"/>
  <c r="H343" i="3" s="1"/>
  <c r="G343" i="3"/>
  <c r="C344" i="3" s="1"/>
  <c r="J343" i="3"/>
  <c r="D343" i="3"/>
  <c r="F343" i="3" s="1"/>
  <c r="I343" i="3" s="1"/>
  <c r="D344" i="3" l="1"/>
  <c r="F344" i="3" s="1"/>
  <c r="I344" i="3" s="1"/>
  <c r="E344" i="3"/>
  <c r="H344" i="3" s="1"/>
  <c r="G344" i="3"/>
  <c r="C345" i="3" s="1"/>
  <c r="J344" i="3"/>
  <c r="G345" i="3" l="1"/>
  <c r="C346" i="3" s="1"/>
  <c r="J345" i="3"/>
  <c r="E345" i="3"/>
  <c r="H345" i="3" s="1"/>
  <c r="D345" i="3"/>
  <c r="F345" i="3" s="1"/>
  <c r="I345" i="3" s="1"/>
  <c r="J346" i="3" l="1"/>
  <c r="E346" i="3"/>
  <c r="H346" i="3" s="1"/>
  <c r="G346" i="3"/>
  <c r="C347" i="3" s="1"/>
  <c r="D346" i="3"/>
  <c r="F346" i="3" s="1"/>
  <c r="I346" i="3" s="1"/>
  <c r="E347" i="3" l="1"/>
  <c r="H347" i="3" s="1"/>
  <c r="D347" i="3"/>
  <c r="F347" i="3" s="1"/>
  <c r="I347" i="3" s="1"/>
  <c r="J347" i="3"/>
  <c r="G347" i="3"/>
  <c r="C348" i="3" s="1"/>
  <c r="D348" i="3" l="1"/>
  <c r="F348" i="3" s="1"/>
  <c r="I348" i="3" s="1"/>
  <c r="J348" i="3"/>
  <c r="E348" i="3"/>
  <c r="H348" i="3" s="1"/>
  <c r="G348" i="3"/>
  <c r="C349" i="3" s="1"/>
  <c r="G349" i="3" l="1"/>
  <c r="C350" i="3" s="1"/>
  <c r="D349" i="3"/>
  <c r="F349" i="3" s="1"/>
  <c r="I349" i="3" s="1"/>
  <c r="E349" i="3"/>
  <c r="H349" i="3" s="1"/>
  <c r="J349" i="3"/>
  <c r="D350" i="3" l="1"/>
  <c r="F350" i="3" s="1"/>
  <c r="I350" i="3" s="1"/>
  <c r="G350" i="3"/>
  <c r="C351" i="3" s="1"/>
  <c r="J350" i="3"/>
  <c r="E350" i="3"/>
  <c r="H350" i="3" s="1"/>
  <c r="E351" i="3" l="1"/>
  <c r="H351" i="3" s="1"/>
  <c r="J351" i="3"/>
  <c r="D351" i="3"/>
  <c r="F351" i="3" s="1"/>
  <c r="I351" i="3" s="1"/>
  <c r="G351" i="3"/>
  <c r="C352" i="3" s="1"/>
  <c r="D352" i="3" l="1"/>
  <c r="F352" i="3" s="1"/>
  <c r="I352" i="3" s="1"/>
  <c r="E352" i="3"/>
  <c r="H352" i="3" s="1"/>
  <c r="G352" i="3"/>
  <c r="C353" i="3" s="1"/>
  <c r="J352" i="3"/>
  <c r="G353" i="3" l="1"/>
  <c r="C354" i="3" s="1"/>
  <c r="E353" i="3"/>
  <c r="H353" i="3" s="1"/>
  <c r="D353" i="3"/>
  <c r="F353" i="3" s="1"/>
  <c r="I353" i="3" s="1"/>
  <c r="J353" i="3"/>
  <c r="J354" i="3" l="1"/>
  <c r="E354" i="3"/>
  <c r="H354" i="3" s="1"/>
  <c r="D354" i="3"/>
  <c r="F354" i="3" s="1"/>
  <c r="I354" i="3" s="1"/>
  <c r="G354" i="3"/>
  <c r="C355" i="3" s="1"/>
  <c r="E355" i="3" l="1"/>
  <c r="H355" i="3" s="1"/>
  <c r="G355" i="3"/>
  <c r="C356" i="3" s="1"/>
  <c r="J355" i="3"/>
  <c r="D355" i="3"/>
  <c r="F355" i="3" s="1"/>
  <c r="I355" i="3" s="1"/>
  <c r="G356" i="3" l="1"/>
  <c r="C357" i="3" s="1"/>
  <c r="D356" i="3"/>
  <c r="F356" i="3" s="1"/>
  <c r="I356" i="3" s="1"/>
  <c r="J356" i="3"/>
  <c r="E356" i="3"/>
  <c r="H356" i="3" s="1"/>
  <c r="G357" i="3" l="1"/>
  <c r="C358" i="3" s="1"/>
  <c r="J357" i="3"/>
  <c r="D357" i="3"/>
  <c r="F357" i="3" s="1"/>
  <c r="I357" i="3" s="1"/>
  <c r="E357" i="3"/>
  <c r="H357" i="3" s="1"/>
  <c r="J358" i="3" l="1"/>
  <c r="G358" i="3"/>
  <c r="C359" i="3" s="1"/>
  <c r="D358" i="3"/>
  <c r="F358" i="3" s="1"/>
  <c r="I358" i="3" s="1"/>
  <c r="E358" i="3"/>
  <c r="H358" i="3" s="1"/>
  <c r="E359" i="3" l="1"/>
  <c r="H359" i="3" s="1"/>
  <c r="G359" i="3"/>
  <c r="C360" i="3" s="1"/>
  <c r="D359" i="3"/>
  <c r="F359" i="3" s="1"/>
  <c r="I359" i="3" s="1"/>
  <c r="J359" i="3"/>
  <c r="D360" i="3" l="1"/>
  <c r="F360" i="3" s="1"/>
  <c r="I360" i="3" s="1"/>
  <c r="E360" i="3"/>
  <c r="H360" i="3" s="1"/>
  <c r="J360" i="3"/>
  <c r="G360" i="3"/>
  <c r="C361" i="3" s="1"/>
  <c r="G361" i="3" l="1"/>
  <c r="C362" i="3" s="1"/>
  <c r="E361" i="3"/>
  <c r="H361" i="3" s="1"/>
  <c r="D361" i="3"/>
  <c r="F361" i="3" s="1"/>
  <c r="I361" i="3" s="1"/>
  <c r="J361" i="3"/>
  <c r="J362" i="3" l="1"/>
  <c r="G362" i="3"/>
  <c r="C363" i="3" s="1"/>
  <c r="D362" i="3"/>
  <c r="F362" i="3" s="1"/>
  <c r="I362" i="3" s="1"/>
  <c r="E362" i="3"/>
  <c r="H362" i="3" s="1"/>
  <c r="E363" i="3" l="1"/>
  <c r="H363" i="3" s="1"/>
  <c r="G363" i="3"/>
  <c r="C364" i="3" s="1"/>
  <c r="J363" i="3"/>
  <c r="D363" i="3"/>
  <c r="F363" i="3" s="1"/>
  <c r="I363" i="3" s="1"/>
  <c r="D364" i="3" l="1"/>
  <c r="F364" i="3" s="1"/>
  <c r="I364" i="3" s="1"/>
  <c r="J364" i="3"/>
  <c r="E364" i="3"/>
  <c r="H364" i="3" s="1"/>
  <c r="G364" i="3"/>
  <c r="C365" i="3" s="1"/>
  <c r="G365" i="3" l="1"/>
  <c r="C366" i="3" s="1"/>
  <c r="E365" i="3"/>
  <c r="H365" i="3" s="1"/>
  <c r="J365" i="3"/>
  <c r="D365" i="3"/>
  <c r="F365" i="3" s="1"/>
  <c r="I365" i="3" s="1"/>
  <c r="J366" i="3" l="1"/>
  <c r="E366" i="3"/>
  <c r="H366" i="3" s="1"/>
  <c r="D366" i="3"/>
  <c r="F366" i="3" s="1"/>
  <c r="I366" i="3" s="1"/>
  <c r="G366" i="3"/>
  <c r="C367" i="3" s="1"/>
  <c r="E367" i="3" l="1"/>
  <c r="H367" i="3" s="1"/>
  <c r="J367" i="3"/>
  <c r="D367" i="3"/>
  <c r="F367" i="3" s="1"/>
  <c r="I367" i="3" s="1"/>
  <c r="G367" i="3"/>
  <c r="C368" i="3" s="1"/>
  <c r="D368" i="3" l="1"/>
  <c r="F368" i="3" s="1"/>
  <c r="I368" i="3" s="1"/>
  <c r="E368" i="3"/>
  <c r="H368" i="3" s="1"/>
  <c r="G368" i="3"/>
  <c r="C369" i="3" s="1"/>
  <c r="J368" i="3"/>
  <c r="G369" i="3" l="1"/>
  <c r="C370" i="3" s="1"/>
  <c r="J369" i="3"/>
  <c r="D369" i="3"/>
  <c r="F369" i="3" s="1"/>
  <c r="I369" i="3" s="1"/>
  <c r="E369" i="3"/>
  <c r="H369" i="3" s="1"/>
  <c r="D370" i="3" l="1"/>
  <c r="F370" i="3" s="1"/>
  <c r="I370" i="3" s="1"/>
  <c r="G370" i="3"/>
  <c r="E370" i="3"/>
  <c r="H370" i="3" s="1"/>
  <c r="J370" i="3"/>
</calcChain>
</file>

<file path=xl/sharedStrings.xml><?xml version="1.0" encoding="utf-8"?>
<sst xmlns="http://schemas.openxmlformats.org/spreadsheetml/2006/main" count="97" uniqueCount="59">
  <si>
    <t>EMI Calculator Excel Sheet Template</t>
  </si>
  <si>
    <t>Loan EMI, interest and repayment analysis — enter loan details and review automatic calculations</t>
  </si>
  <si>
    <t>S.No.</t>
  </si>
  <si>
    <t>Loan / Borrower</t>
  </si>
  <si>
    <t>Loan Type</t>
  </si>
  <si>
    <t>Loan Amount (₹)</t>
  </si>
  <si>
    <t>Annual Interest Rate (%)</t>
  </si>
  <si>
    <t>Tenure (Months)</t>
  </si>
  <si>
    <t>Start Date</t>
  </si>
  <si>
    <t>Monthly EMI (₹)</t>
  </si>
  <si>
    <t>Total Interest (₹)</t>
  </si>
  <si>
    <t>Total Payment (₹)</t>
  </si>
  <si>
    <t>Status</t>
  </si>
  <si>
    <t>Home Loan - Sharma</t>
  </si>
  <si>
    <t>Home Loan</t>
  </si>
  <si>
    <t>Active</t>
  </si>
  <si>
    <t>Car Loan - Verma</t>
  </si>
  <si>
    <t>Car Loan</t>
  </si>
  <si>
    <t>Personal Loan - Singh</t>
  </si>
  <si>
    <t>Personal Loan</t>
  </si>
  <si>
    <t>Education Loan - Patel</t>
  </si>
  <si>
    <t>Education Loan</t>
  </si>
  <si>
    <t>Home Loan - Gupta</t>
  </si>
  <si>
    <t>Two-Wheeler - Khan</t>
  </si>
  <si>
    <t>Two-Wheeler Loan</t>
  </si>
  <si>
    <t>Business Loan - Mehta</t>
  </si>
  <si>
    <t>Business Loan</t>
  </si>
  <si>
    <t>Personal Loan - Joshi</t>
  </si>
  <si>
    <t>Pending</t>
  </si>
  <si>
    <t>Car Loan - Rao</t>
  </si>
  <si>
    <t>Consumer Loan - Das</t>
  </si>
  <si>
    <t>Consumer Loan</t>
  </si>
  <si>
    <t>Closed</t>
  </si>
  <si>
    <t>Portfolio Summary</t>
  </si>
  <si>
    <t>Total Loans</t>
  </si>
  <si>
    <t>Total Loan Amount</t>
  </si>
  <si>
    <t>Total Monthly EMI</t>
  </si>
  <si>
    <t>Total Interest</t>
  </si>
  <si>
    <t>Total Repayment</t>
  </si>
  <si>
    <t>Average Interest Rate</t>
  </si>
  <si>
    <t>EMI Calculator Dashboard</t>
  </si>
  <si>
    <t>Key Metrics</t>
  </si>
  <si>
    <t>Loan Type Summary</t>
  </si>
  <si>
    <t>No. of Loans</t>
  </si>
  <si>
    <t>Loan Amount</t>
  </si>
  <si>
    <t>Loan Amortization Schedule</t>
  </si>
  <si>
    <t>Enter the loan parameters below; the schedule calculates principal, interest and balance.</t>
  </si>
  <si>
    <t>Monthly EMI</t>
  </si>
  <si>
    <t>Month</t>
  </si>
  <si>
    <t>Payment Date</t>
  </si>
  <si>
    <t>Opening Balance (₹)</t>
  </si>
  <si>
    <t>EMI (₹)</t>
  </si>
  <si>
    <t>Interest (₹)</t>
  </si>
  <si>
    <t>Principal (₹)</t>
  </si>
  <si>
    <t>Closing Balance (₹)</t>
  </si>
  <si>
    <t>Cumulative Interest (₹)</t>
  </si>
  <si>
    <t>Cumulative Principal (₹)</t>
  </si>
  <si>
    <t>Other Loan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</si>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</sst>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\₹#,##0.00"/>
    <numFmt numFmtId="166" formatCode="dd\-mmm\-yyyy"/>
  </numFmts>
  <fonts count="11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1"/>
      <color rgb="FF666666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b/>
      <sz val="1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F2F2F2"/>
      </patternFill>
    </fill>
    <fill>
      <patternFill patternType="solid">
        <fgColor rgb="FF5B9BD5"/>
      </patternFill>
    </fill>
    <fill>
      <patternFill patternType="solid">
        <fgColor rgb="FFE2F0D9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vertical="center"/>
    </xf>
    <xf numFmtId="166" fontId="0" fillId="0" borderId="1" xfId="0" applyNumberFormat="1" applyBorder="1" applyAlignment="1">
      <alignment vertical="center"/>
    </xf>
    <xf numFmtId="0" fontId="5" fillId="4" borderId="1" xfId="0" applyFont="1" applyFill="1" applyBorder="1"/>
    <xf numFmtId="0" fontId="0" fillId="0" borderId="1" xfId="0" applyBorder="1"/>
    <xf numFmtId="165" fontId="0" fillId="0" borderId="1" xfId="0" applyNumberFormat="1" applyBorder="1"/>
    <xf numFmtId="10" fontId="0" fillId="0" borderId="1" xfId="0" applyNumberFormat="1" applyBorder="1"/>
    <xf numFmtId="1" fontId="0" fillId="0" borderId="1" xfId="0" applyNumberFormat="1" applyBorder="1"/>
    <xf numFmtId="0" fontId="3" fillId="2" borderId="1" xfId="0" applyFont="1" applyFill="1" applyBorder="1"/>
    <xf numFmtId="0" fontId="5" fillId="6" borderId="0" xfId="0" applyFont="1" applyFill="1"/>
    <xf numFmtId="165" fontId="0" fillId="6" borderId="0" xfId="0" applyNumberFormat="1" applyFill="1"/>
    <xf numFmtId="166" fontId="0" fillId="0" borderId="1" xfId="0" applyNumberFormat="1" applyBorder="1"/>
    <xf numFmtId="0" fontId="0" fillId="0" borderId="0" xfId="0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5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/>
    <xf numFmtId="0" fontId="8" fillId="7" borderId="0" xfId="0" applyFont="1" applyFill="1" applyAlignment="1">
      <alignment horizontal="center" vertical="center"/>
    </xf>
    <xf numFmtId="0" fontId="0" fillId="7" borderId="0" xfId="0" applyFont="1" applyFill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165" fontId="0" fillId="0" borderId="0" xfId="0" applyNumberFormat="1" applyBorder="1" applyAlignment="1">
      <alignment vertical="center"/>
    </xf>
    <xf numFmtId="10" fontId="0" fillId="0" borderId="0" xfId="0" applyNumberFormat="1" applyBorder="1" applyAlignment="1">
      <alignment vertical="center"/>
    </xf>
    <xf numFmtId="166" fontId="0" fillId="0" borderId="0" xfId="0" applyNumberFormat="1" applyBorder="1" applyAlignment="1">
      <alignment vertical="center"/>
    </xf>
    <xf numFmtId="0" fontId="7" fillId="7" borderId="0" xfId="0" applyFont="1" applyFill="1" applyAlignment="1">
      <alignment horizontal="center"/>
    </xf>
    <xf numFmtId="0" fontId="6" fillId="7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0" fillId="7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10" fillId="7" borderId="1" xfId="0" applyFont="1" applyFill="1" applyBorder="1" applyAlignment="1">
      <alignment horizontal="center" wrapText="1"/>
    </xf>
    <xf numFmtId="0" fontId="0" fillId="7" borderId="0" xfId="0" applyFont="1" applyFill="1"/>
  </cellXfs>
  <cellStyles count="1">
    <cellStyle name="Normal" xfId="0" builtinId="0"/>
  </cellStyles>
  <dxfs count="2">
    <dxf>
      <fill>
        <patternFill patternType="solid">
          <fgColor rgb="FFE2F0D9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Loan Amount by Loan Type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Dashboard!$F$4</c:f>
              <c:strCache>
                <c:ptCount val="1"/>
                <c:pt idx="0">
                  <c:v>Loan Amount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noFill/>
              <a:ln w="9525" cap="flat" cmpd="sng" algn="ctr">
                <a:solidFill>
                  <a:schemeClr val="accent1"/>
                </a:solidFill>
                <a:miter lim="800000"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dPt>
          <c:dPt>
            <c:idx val="1"/>
            <c:invertIfNegative val="1"/>
            <c:bubble3D val="0"/>
            <c:spPr>
              <a:noFill/>
              <a:ln w="9525" cap="flat" cmpd="sng" algn="ctr">
                <a:solidFill>
                  <a:schemeClr val="accent3"/>
                </a:solidFill>
                <a:miter lim="800000"/>
              </a:ln>
              <a:effectLst>
                <a:glow rad="63500">
                  <a:schemeClr val="accent3">
                    <a:satMod val="175000"/>
                    <a:alpha val="25000"/>
                  </a:schemeClr>
                </a:glow>
              </a:effectLst>
            </c:spPr>
          </c:dPt>
          <c:dPt>
            <c:idx val="2"/>
            <c:invertIfNegative val="1"/>
            <c:bubble3D val="0"/>
            <c:spPr>
              <a:noFill/>
              <a:ln w="9525" cap="flat" cmpd="sng" algn="ctr">
                <a:solidFill>
                  <a:schemeClr val="accent5"/>
                </a:solidFill>
                <a:miter lim="800000"/>
              </a:ln>
              <a:effectLst>
                <a:glow rad="63500">
                  <a:schemeClr val="accent5">
                    <a:satMod val="175000"/>
                    <a:alpha val="25000"/>
                  </a:schemeClr>
                </a:glow>
              </a:effectLst>
            </c:spPr>
          </c:dPt>
          <c:dPt>
            <c:idx val="3"/>
            <c:invertIfNegative val="1"/>
            <c:bubble3D val="0"/>
            <c:spPr>
              <a:noFill/>
              <a:ln w="9525" cap="flat" cmpd="sng" algn="ctr">
                <a:solidFill>
                  <a:schemeClr val="accent1">
                    <a:lumMod val="60000"/>
                  </a:schemeClr>
                </a:solidFill>
                <a:miter lim="800000"/>
              </a:ln>
              <a:effectLst>
                <a:glow rad="63500">
                  <a:schemeClr val="accent1">
                    <a:lumMod val="60000"/>
                    <a:satMod val="175000"/>
                    <a:alpha val="25000"/>
                  </a:schemeClr>
                </a:glow>
              </a:effectLst>
            </c:spPr>
          </c:dPt>
          <c:dPt>
            <c:idx val="4"/>
            <c:invertIfNegative val="1"/>
            <c:bubble3D val="0"/>
            <c:spPr>
              <a:noFill/>
              <a:ln w="9525" cap="flat" cmpd="sng" algn="ctr">
                <a:solidFill>
                  <a:schemeClr val="accent3">
                    <a:lumMod val="60000"/>
                  </a:schemeClr>
                </a:solidFill>
                <a:miter lim="800000"/>
              </a:ln>
              <a:effectLst>
                <a:glow rad="63500">
                  <a:schemeClr val="accent3">
                    <a:lumMod val="60000"/>
                    <a:satMod val="175000"/>
                    <a:alpha val="25000"/>
                  </a:schemeClr>
                </a:glow>
              </a:effectLst>
            </c:spPr>
          </c:dPt>
          <c:dPt>
            <c:idx val="5"/>
            <c:invertIfNegative val="1"/>
            <c:bubble3D val="0"/>
            <c:spPr>
              <a:noFill/>
              <a:ln w="9525" cap="flat" cmpd="sng" algn="ctr">
                <a:solidFill>
                  <a:schemeClr val="accent5">
                    <a:lumMod val="60000"/>
                  </a:schemeClr>
                </a:solidFill>
                <a:miter lim="800000"/>
              </a:ln>
              <a:effectLst>
                <a:glow rad="63500">
                  <a:schemeClr val="accent5">
                    <a:lumMod val="60000"/>
                    <a:satMod val="175000"/>
                    <a:alpha val="25000"/>
                  </a:schemeClr>
                </a:glow>
              </a:effectLst>
            </c:spPr>
          </c:dPt>
          <c:dPt>
            <c:idx val="6"/>
            <c:invertIfNegative val="1"/>
            <c:bubble3D val="0"/>
            <c:spPr>
              <a:noFill/>
              <a:ln w="9525" cap="flat" cmpd="sng" algn="ctr">
                <a:solidFill>
                  <a:schemeClr val="accent1">
                    <a:lumMod val="80000"/>
                    <a:lumOff val="20000"/>
                  </a:schemeClr>
                </a:solidFill>
                <a:miter lim="800000"/>
              </a:ln>
              <a:effectLst>
                <a:glow rad="63500">
                  <a:schemeClr val="accent1">
                    <a:lumMod val="80000"/>
                    <a:lumOff val="20000"/>
                    <a:satMod val="175000"/>
                    <a:alpha val="25000"/>
                  </a:schemeClr>
                </a:glow>
              </a:effectLst>
            </c:spPr>
          </c:dPt>
          <c:dPt>
            <c:idx val="7"/>
            <c:invertIfNegative val="1"/>
            <c:bubble3D val="0"/>
            <c:spPr>
              <a:noFill/>
              <a:ln w="9525" cap="flat" cmpd="sng" algn="ctr">
                <a:solidFill>
                  <a:schemeClr val="accent3">
                    <a:lumMod val="80000"/>
                    <a:lumOff val="20000"/>
                  </a:schemeClr>
                </a:solidFill>
                <a:miter lim="800000"/>
              </a:ln>
              <a:effectLst>
                <a:glow rad="63500">
                  <a:schemeClr val="accent3">
                    <a:lumMod val="80000"/>
                    <a:lumOff val="20000"/>
                    <a:satMod val="175000"/>
                    <a:alpha val="25000"/>
                  </a:schemeClr>
                </a:glow>
              </a:effectLst>
            </c:spPr>
          </c:dPt>
          <c:cat>
            <c:strRef>
              <c:f>Dashboard!$D$5:$D$12</c:f>
              <c:strCache>
                <c:ptCount val="7"/>
                <c:pt idx="0">
                  <c:v>Home Loan</c:v>
                </c:pt>
                <c:pt idx="1">
                  <c:v>Car Loan</c:v>
                </c:pt>
                <c:pt idx="2">
                  <c:v>Personal Loan</c:v>
                </c:pt>
                <c:pt idx="3">
                  <c:v>Education Loan</c:v>
                </c:pt>
                <c:pt idx="4">
                  <c:v>Business Loan</c:v>
                </c:pt>
                <c:pt idx="5">
                  <c:v>Two-Wheeler Loan</c:v>
                </c:pt>
                <c:pt idx="6">
                  <c:v>Consumer Loan</c:v>
                </c:pt>
              </c:strCache>
            </c:strRef>
          </c:cat>
          <c:val>
            <c:numRef>
              <c:f>Dashboard!$F$5:$F$12</c:f>
              <c:numCache>
                <c:formatCode>\₹#,##0.00</c:formatCode>
                <c:ptCount val="8"/>
                <c:pt idx="0">
                  <c:v>6300000</c:v>
                </c:pt>
                <c:pt idx="1">
                  <c:v>2050000</c:v>
                </c:pt>
                <c:pt idx="2">
                  <c:v>800000</c:v>
                </c:pt>
                <c:pt idx="3">
                  <c:v>750000</c:v>
                </c:pt>
                <c:pt idx="4">
                  <c:v>1500000</c:v>
                </c:pt>
                <c:pt idx="5">
                  <c:v>120000</c:v>
                </c:pt>
                <c:pt idx="6">
                  <c:v>180000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E1-4FC4-93B4-B416ADF9D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Loan Type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Loan Amount (₹)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₹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0169166666666666"/>
          <c:y val="0.19843749999999999"/>
          <c:w val="0.79820396825396822"/>
          <c:h val="0.142214583333333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0</xdr:rowOff>
    </xdr:from>
    <xdr:ext cx="504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showGridLines="0" topLeftCell="D1" zoomScale="70" zoomScaleNormal="70" workbookViewId="0">
      <pane ySplit="4" topLeftCell="A5" activePane="bottomLeft" state="frozen"/>
      <selection pane="bottomLeft" activeCell="D4" sqref="D4:K4"/>
    </sheetView>
  </sheetViews>
  <sheetFormatPr defaultRowHeight="14.5" x14ac:dyDescent="0.35"/>
  <cols>
    <col min="1" max="1" width="8" customWidth="1"/>
    <col min="2" max="2" width="28" customWidth="1"/>
    <col min="3" max="3" width="20" customWidth="1"/>
    <col min="4" max="4" width="18" customWidth="1"/>
    <col min="5" max="5" width="22" customWidth="1"/>
    <col min="6" max="6" width="18" customWidth="1"/>
    <col min="7" max="7" width="16" customWidth="1"/>
    <col min="8" max="8" width="18" customWidth="1"/>
    <col min="9" max="9" width="19" customWidth="1"/>
    <col min="10" max="10" width="18" customWidth="1"/>
    <col min="11" max="11" width="14" customWidth="1"/>
  </cols>
  <sheetData>
    <row r="1" spans="1:11" ht="30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35">
      <c r="A2" s="26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4" spans="1:11" s="27" customFormat="1" x14ac:dyDescent="0.35">
      <c r="A4" s="27" t="s">
        <v>2</v>
      </c>
      <c r="B4" s="27" t="s">
        <v>3</v>
      </c>
      <c r="C4" s="27" t="s">
        <v>4</v>
      </c>
      <c r="D4" s="27" t="s">
        <v>5</v>
      </c>
      <c r="E4" s="27" t="s">
        <v>6</v>
      </c>
      <c r="F4" s="27" t="s">
        <v>7</v>
      </c>
      <c r="G4" s="27" t="s">
        <v>8</v>
      </c>
      <c r="H4" s="27" t="s">
        <v>9</v>
      </c>
      <c r="I4" s="27" t="s">
        <v>10</v>
      </c>
      <c r="J4" s="27" t="s">
        <v>11</v>
      </c>
      <c r="K4" s="27" t="s">
        <v>12</v>
      </c>
    </row>
    <row r="5" spans="1:11" s="28" customFormat="1" x14ac:dyDescent="0.35">
      <c r="A5" s="28">
        <v>1</v>
      </c>
      <c r="B5" s="29" t="s">
        <v>13</v>
      </c>
      <c r="C5" s="28" t="s">
        <v>14</v>
      </c>
      <c r="D5" s="30">
        <v>3500000</v>
      </c>
      <c r="E5" s="31">
        <v>8.5000000000000006E-2</v>
      </c>
      <c r="F5" s="28">
        <v>240</v>
      </c>
      <c r="G5" s="32">
        <v>46037</v>
      </c>
      <c r="H5" s="30">
        <f t="shared" ref="H5:H15" si="0">IF(OR(D5&lt;=0,F5&lt;=0),"",IF(E5=0,D5/F5,PMT(E5/12,F5,-D5)))</f>
        <v>30373.813167793687</v>
      </c>
      <c r="I5" s="30">
        <f>IF(H5="","",H5*F5-D5)</f>
        <v>3789715.1602704851</v>
      </c>
      <c r="J5" s="30">
        <f>IF(H5="","",H5*F5)</f>
        <v>7289715.1602704851</v>
      </c>
      <c r="K5" s="28" t="s">
        <v>15</v>
      </c>
    </row>
    <row r="6" spans="1:11" s="28" customFormat="1" x14ac:dyDescent="0.35">
      <c r="A6" s="28">
        <v>2</v>
      </c>
      <c r="B6" s="29" t="s">
        <v>16</v>
      </c>
      <c r="C6" s="28" t="s">
        <v>17</v>
      </c>
      <c r="D6" s="30">
        <v>850000</v>
      </c>
      <c r="E6" s="31">
        <v>9.2499999999999999E-2</v>
      </c>
      <c r="F6" s="28">
        <v>60</v>
      </c>
      <c r="G6" s="32">
        <v>46054</v>
      </c>
      <c r="H6" s="30">
        <f t="shared" si="0"/>
        <v>17747.913550524041</v>
      </c>
      <c r="I6" s="30">
        <f t="shared" ref="I5:I15" si="1">IF(H6="","",H6*F6-D6)</f>
        <v>214874.81303144246</v>
      </c>
      <c r="J6" s="30">
        <f t="shared" ref="J5:J15" si="2">IF(H6="","",H6*F6)</f>
        <v>1064874.8130314425</v>
      </c>
      <c r="K6" s="28" t="s">
        <v>15</v>
      </c>
    </row>
    <row r="7" spans="1:11" s="28" customFormat="1" x14ac:dyDescent="0.35">
      <c r="A7" s="28">
        <v>3</v>
      </c>
      <c r="B7" s="29" t="s">
        <v>18</v>
      </c>
      <c r="C7" s="28" t="s">
        <v>19</v>
      </c>
      <c r="D7" s="30">
        <v>500000</v>
      </c>
      <c r="E7" s="31">
        <v>0.125</v>
      </c>
      <c r="F7" s="28">
        <v>48</v>
      </c>
      <c r="G7" s="32">
        <v>46091</v>
      </c>
      <c r="H7" s="30">
        <f t="shared" si="0"/>
        <v>13289.999445885594</v>
      </c>
      <c r="I7" s="30">
        <f t="shared" si="1"/>
        <v>137919.97340250853</v>
      </c>
      <c r="J7" s="30">
        <f t="shared" si="2"/>
        <v>637919.97340250853</v>
      </c>
      <c r="K7" s="28" t="s">
        <v>15</v>
      </c>
    </row>
    <row r="8" spans="1:11" s="28" customFormat="1" x14ac:dyDescent="0.35">
      <c r="A8" s="28">
        <v>4</v>
      </c>
      <c r="B8" s="29" t="s">
        <v>20</v>
      </c>
      <c r="C8" s="28" t="s">
        <v>21</v>
      </c>
      <c r="D8" s="30">
        <v>750000</v>
      </c>
      <c r="E8" s="31">
        <v>0.08</v>
      </c>
      <c r="F8" s="28">
        <v>84</v>
      </c>
      <c r="G8" s="32">
        <v>46042</v>
      </c>
      <c r="H8" s="30">
        <f t="shared" si="0"/>
        <v>11689.660802002156</v>
      </c>
      <c r="I8" s="30">
        <f t="shared" si="1"/>
        <v>231931.50736818113</v>
      </c>
      <c r="J8" s="30">
        <f t="shared" si="2"/>
        <v>981931.50736818113</v>
      </c>
      <c r="K8" s="28" t="s">
        <v>15</v>
      </c>
    </row>
    <row r="9" spans="1:11" s="28" customFormat="1" x14ac:dyDescent="0.35">
      <c r="A9" s="28">
        <v>5</v>
      </c>
      <c r="B9" s="29" t="s">
        <v>22</v>
      </c>
      <c r="C9" s="28" t="s">
        <v>14</v>
      </c>
      <c r="D9" s="30">
        <v>2800000</v>
      </c>
      <c r="E9" s="31">
        <v>8.7499999999999994E-2</v>
      </c>
      <c r="F9" s="28">
        <v>180</v>
      </c>
      <c r="G9" s="32">
        <v>45966</v>
      </c>
      <c r="H9" s="30">
        <f t="shared" si="0"/>
        <v>27984.562218177718</v>
      </c>
      <c r="I9" s="30">
        <f t="shared" si="1"/>
        <v>2237221.1992719891</v>
      </c>
      <c r="J9" s="30">
        <f t="shared" si="2"/>
        <v>5037221.1992719891</v>
      </c>
      <c r="K9" s="28" t="s">
        <v>15</v>
      </c>
    </row>
    <row r="10" spans="1:11" s="28" customFormat="1" x14ac:dyDescent="0.35">
      <c r="A10" s="28">
        <v>6</v>
      </c>
      <c r="B10" s="29" t="s">
        <v>23</v>
      </c>
      <c r="C10" s="28" t="s">
        <v>24</v>
      </c>
      <c r="D10" s="30">
        <v>120000</v>
      </c>
      <c r="E10" s="31">
        <v>0.105</v>
      </c>
      <c r="F10" s="28">
        <v>36</v>
      </c>
      <c r="G10" s="32">
        <v>46113</v>
      </c>
      <c r="H10" s="30">
        <f t="shared" si="0"/>
        <v>3900.2932205624315</v>
      </c>
      <c r="I10" s="30">
        <f t="shared" si="1"/>
        <v>20410.555940247548</v>
      </c>
      <c r="J10" s="30">
        <f t="shared" si="2"/>
        <v>140410.55594024755</v>
      </c>
      <c r="K10" s="28" t="s">
        <v>15</v>
      </c>
    </row>
    <row r="11" spans="1:11" s="28" customFormat="1" x14ac:dyDescent="0.35">
      <c r="A11" s="28">
        <v>7</v>
      </c>
      <c r="B11" s="29" t="s">
        <v>25</v>
      </c>
      <c r="C11" s="28" t="s">
        <v>26</v>
      </c>
      <c r="D11" s="30">
        <v>1500000</v>
      </c>
      <c r="E11" s="31">
        <v>0.11</v>
      </c>
      <c r="F11" s="28">
        <v>72</v>
      </c>
      <c r="G11" s="32">
        <v>46027</v>
      </c>
      <c r="H11" s="30">
        <f t="shared" si="0"/>
        <v>28551.1185010587</v>
      </c>
      <c r="I11" s="30">
        <f t="shared" si="1"/>
        <v>555680.53207622631</v>
      </c>
      <c r="J11" s="30">
        <f t="shared" si="2"/>
        <v>2055680.5320762263</v>
      </c>
      <c r="K11" s="28" t="s">
        <v>15</v>
      </c>
    </row>
    <row r="12" spans="1:11" s="28" customFormat="1" x14ac:dyDescent="0.35">
      <c r="A12" s="28">
        <v>8</v>
      </c>
      <c r="B12" s="29" t="s">
        <v>27</v>
      </c>
      <c r="C12" s="28" t="s">
        <v>19</v>
      </c>
      <c r="D12" s="30">
        <v>300000</v>
      </c>
      <c r="E12" s="31">
        <v>0.13250000000000001</v>
      </c>
      <c r="F12" s="28">
        <v>36</v>
      </c>
      <c r="G12" s="32">
        <v>46154</v>
      </c>
      <c r="H12" s="30">
        <f t="shared" si="0"/>
        <v>10144.348099850798</v>
      </c>
      <c r="I12" s="30">
        <f t="shared" si="1"/>
        <v>65196.531594628759</v>
      </c>
      <c r="J12" s="30">
        <f t="shared" si="2"/>
        <v>365196.53159462876</v>
      </c>
      <c r="K12" s="28" t="s">
        <v>28</v>
      </c>
    </row>
    <row r="13" spans="1:11" s="28" customFormat="1" x14ac:dyDescent="0.35">
      <c r="A13" s="28">
        <v>9</v>
      </c>
      <c r="B13" s="29" t="s">
        <v>29</v>
      </c>
      <c r="C13" s="28" t="s">
        <v>17</v>
      </c>
      <c r="D13" s="30">
        <v>1200000</v>
      </c>
      <c r="E13" s="31">
        <v>9.7500000000000003E-2</v>
      </c>
      <c r="F13" s="28">
        <v>72</v>
      </c>
      <c r="G13" s="32">
        <v>46068</v>
      </c>
      <c r="H13" s="30">
        <f t="shared" si="0"/>
        <v>22080.018753594901</v>
      </c>
      <c r="I13" s="30">
        <f t="shared" si="1"/>
        <v>389761.3502588328</v>
      </c>
      <c r="J13" s="30">
        <f t="shared" si="2"/>
        <v>1589761.3502588328</v>
      </c>
      <c r="K13" s="28" t="s">
        <v>15</v>
      </c>
    </row>
    <row r="14" spans="1:11" s="28" customFormat="1" x14ac:dyDescent="0.35">
      <c r="A14" s="28">
        <v>10</v>
      </c>
      <c r="B14" s="29" t="s">
        <v>30</v>
      </c>
      <c r="C14" s="28" t="s">
        <v>31</v>
      </c>
      <c r="D14" s="30">
        <v>180000</v>
      </c>
      <c r="E14" s="31">
        <v>0.14000000000000001</v>
      </c>
      <c r="F14" s="28">
        <v>24</v>
      </c>
      <c r="G14" s="32">
        <v>46174</v>
      </c>
      <c r="H14" s="30">
        <f t="shared" si="0"/>
        <v>8642.3189883098621</v>
      </c>
      <c r="I14" s="30">
        <f t="shared" si="1"/>
        <v>27415.655719436705</v>
      </c>
      <c r="J14" s="30">
        <f t="shared" si="2"/>
        <v>207415.65571943671</v>
      </c>
      <c r="K14" s="28" t="s">
        <v>32</v>
      </c>
    </row>
    <row r="15" spans="1:11" s="28" customFormat="1" x14ac:dyDescent="0.35">
      <c r="A15" s="28">
        <v>11</v>
      </c>
      <c r="B15" s="29" t="s">
        <v>57</v>
      </c>
      <c r="C15" s="28" t="s">
        <v>58</v>
      </c>
      <c r="D15" s="30">
        <v>50000</v>
      </c>
      <c r="E15" s="31">
        <v>0.11</v>
      </c>
      <c r="F15" s="28">
        <v>20</v>
      </c>
      <c r="G15" s="32">
        <v>46296</v>
      </c>
      <c r="H15" s="30">
        <f t="shared" si="0"/>
        <v>2747.5741234851512</v>
      </c>
      <c r="I15" s="30">
        <f t="shared" si="1"/>
        <v>4951.4824697030272</v>
      </c>
      <c r="J15" s="30">
        <f t="shared" si="2"/>
        <v>54951.482469703027</v>
      </c>
      <c r="K15" s="28" t="s">
        <v>15</v>
      </c>
    </row>
    <row r="16" spans="1:11" x14ac:dyDescent="0.35">
      <c r="A16" s="21"/>
      <c r="B16" s="22"/>
      <c r="C16" s="21"/>
      <c r="D16" s="23"/>
      <c r="E16" s="24"/>
      <c r="F16" s="21"/>
      <c r="G16" s="25"/>
      <c r="H16" s="23"/>
      <c r="I16" s="23"/>
      <c r="J16" s="23"/>
      <c r="K16" s="21"/>
    </row>
    <row r="19" spans="1:9" ht="18.5" x14ac:dyDescent="0.45">
      <c r="A19" s="14" t="s">
        <v>33</v>
      </c>
      <c r="B19" s="14"/>
      <c r="C19" s="14"/>
      <c r="D19" s="14"/>
    </row>
    <row r="20" spans="1:9" x14ac:dyDescent="0.35">
      <c r="A20" s="4" t="s">
        <v>34</v>
      </c>
      <c r="B20" s="5">
        <f>COUNTA(B5:B14)</f>
        <v>10</v>
      </c>
    </row>
    <row r="21" spans="1:9" x14ac:dyDescent="0.35">
      <c r="A21" s="4" t="s">
        <v>35</v>
      </c>
      <c r="B21" s="6">
        <f>SUM(D5:D14)</f>
        <v>11700000</v>
      </c>
    </row>
    <row r="22" spans="1:9" x14ac:dyDescent="0.35">
      <c r="A22" s="4" t="s">
        <v>36</v>
      </c>
      <c r="B22" s="6">
        <f>SUM(H5:H14)</f>
        <v>174404.04674775986</v>
      </c>
    </row>
    <row r="23" spans="1:9" x14ac:dyDescent="0.35">
      <c r="A23" s="4" t="s">
        <v>37</v>
      </c>
      <c r="B23" s="6">
        <f>SUM(I5:I14)</f>
        <v>7670127.2789339777</v>
      </c>
    </row>
    <row r="24" spans="1:9" x14ac:dyDescent="0.35">
      <c r="A24" s="4" t="s">
        <v>38</v>
      </c>
      <c r="B24" s="6">
        <f>SUM(J5:J14)</f>
        <v>19370127.27893398</v>
      </c>
    </row>
    <row r="25" spans="1:9" x14ac:dyDescent="0.35">
      <c r="A25" s="4" t="s">
        <v>39</v>
      </c>
      <c r="B25" s="7">
        <f>AVERAGE(E5:E14)</f>
        <v>0.1055</v>
      </c>
    </row>
    <row r="30" spans="1:9" x14ac:dyDescent="0.35">
      <c r="C30" s="35"/>
      <c r="D30" s="35"/>
      <c r="E30" s="35"/>
      <c r="F30" s="35"/>
      <c r="G30" s="35"/>
      <c r="H30" s="35"/>
      <c r="I30" s="35"/>
    </row>
    <row r="31" spans="1:9" x14ac:dyDescent="0.35">
      <c r="C31" s="35"/>
      <c r="D31" s="35"/>
      <c r="E31" s="35"/>
      <c r="F31" s="35"/>
      <c r="G31" s="35"/>
      <c r="H31" s="35"/>
      <c r="I31" s="35"/>
    </row>
    <row r="32" spans="1:9" x14ac:dyDescent="0.35">
      <c r="C32" s="35"/>
      <c r="D32" s="35"/>
      <c r="E32" s="35"/>
      <c r="F32" s="35"/>
      <c r="G32" s="35"/>
      <c r="H32" s="35"/>
      <c r="I32" s="35"/>
    </row>
    <row r="33" spans="3:9" x14ac:dyDescent="0.35">
      <c r="C33" s="35"/>
      <c r="D33" s="35"/>
      <c r="E33" s="35"/>
      <c r="F33" s="35"/>
      <c r="G33" s="35"/>
      <c r="H33" s="35"/>
      <c r="I33" s="35"/>
    </row>
    <row r="34" spans="3:9" x14ac:dyDescent="0.35">
      <c r="C34" s="35"/>
      <c r="D34" s="35"/>
      <c r="E34" s="35"/>
      <c r="F34" s="35"/>
      <c r="G34" s="35"/>
      <c r="H34" s="35"/>
      <c r="I34" s="35"/>
    </row>
    <row r="35" spans="3:9" x14ac:dyDescent="0.35">
      <c r="C35" s="35"/>
      <c r="D35" s="35"/>
      <c r="E35" s="35"/>
      <c r="F35" s="35"/>
      <c r="G35" s="35"/>
      <c r="H35" s="35"/>
      <c r="I35" s="35"/>
    </row>
    <row r="36" spans="3:9" x14ac:dyDescent="0.35">
      <c r="C36" s="35"/>
      <c r="D36" s="35"/>
      <c r="E36" s="35"/>
      <c r="F36" s="35"/>
      <c r="G36" s="35"/>
      <c r="H36" s="35"/>
      <c r="I36" s="35"/>
    </row>
    <row r="37" spans="3:9" x14ac:dyDescent="0.35">
      <c r="C37" s="35"/>
      <c r="D37" s="35"/>
      <c r="E37" s="35"/>
      <c r="F37" s="35"/>
      <c r="G37" s="35"/>
      <c r="H37" s="35"/>
      <c r="I37" s="35"/>
    </row>
    <row r="38" spans="3:9" x14ac:dyDescent="0.35">
      <c r="C38" s="35"/>
      <c r="D38" s="35"/>
      <c r="E38" s="35"/>
      <c r="F38" s="35"/>
      <c r="G38" s="35"/>
      <c r="H38" s="35"/>
      <c r="I38" s="35"/>
    </row>
    <row r="39" spans="3:9" x14ac:dyDescent="0.35">
      <c r="C39" s="35"/>
      <c r="D39" s="35"/>
      <c r="E39" s="35"/>
      <c r="F39" s="35"/>
      <c r="G39" s="35"/>
      <c r="H39" s="35"/>
      <c r="I39" s="35"/>
    </row>
  </sheetData>
  <mergeCells count="4">
    <mergeCell ref="A2:K2"/>
    <mergeCell ref="A19:D19"/>
    <mergeCell ref="A1:K1"/>
    <mergeCell ref="C30:I39"/>
  </mergeCells>
  <conditionalFormatting sqref="I5:I16">
    <cfRule type="colorScale" priority="1">
      <colorScale>
        <cfvo type="min"/>
        <cfvo type="percentile" val="50"/>
        <cfvo type="max"/>
        <color rgb="FFE2F0D9"/>
        <color rgb="FFFFF2CC"/>
        <color rgb="FFF4CCCC"/>
      </colorScale>
    </cfRule>
  </conditionalFormatting>
  <conditionalFormatting sqref="K5:K16">
    <cfRule type="cellIs" dxfId="1" priority="2" operator="equal">
      <formula>"Active"</formula>
    </cfRule>
  </conditionalFormatting>
  <dataValidations count="2">
    <dataValidation type="list" allowBlank="1" sqref="C5:C30 C40:C1006" xr:uid="{00000000-0002-0000-0000-000000000000}">
      <formula1>"Home Loan,Car Loan,Personal Loan,Education Loan,Business Loan,Two-Wheeler Loan,Consumer Loan,Other"</formula1>
    </dataValidation>
    <dataValidation type="list" allowBlank="1" sqref="K5:K1006" xr:uid="{00000000-0002-0000-0000-000001000000}">
      <formula1>"Active,Pending,Closed,On Hold,Cancelled"</formula1>
    </dataValidation>
  </dataValidations>
  <pageMargins left="0.25" right="0.25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showGridLines="0" zoomScale="70" zoomScaleNormal="70" workbookViewId="0">
      <pane ySplit="3" topLeftCell="A4" activePane="bottomLeft" state="frozen"/>
      <selection pane="bottomLeft" activeCell="K10" sqref="K10:L10"/>
    </sheetView>
  </sheetViews>
  <sheetFormatPr defaultRowHeight="14.5" x14ac:dyDescent="0.35"/>
  <cols>
    <col min="1" max="1" width="24" customWidth="1"/>
    <col min="2" max="2" width="20" customWidth="1"/>
    <col min="3" max="3" width="4" customWidth="1"/>
    <col min="4" max="4" width="22" customWidth="1"/>
    <col min="5" max="5" width="14" customWidth="1"/>
    <col min="6" max="6" width="20" customWidth="1"/>
    <col min="7" max="8" width="4" customWidth="1"/>
  </cols>
  <sheetData>
    <row r="1" spans="1:8" ht="32" customHeight="1" x14ac:dyDescent="0.35">
      <c r="A1" s="33" t="s">
        <v>40</v>
      </c>
      <c r="B1" s="34"/>
      <c r="C1" s="34"/>
      <c r="D1" s="34"/>
      <c r="E1" s="34"/>
      <c r="F1" s="34"/>
      <c r="G1" s="34"/>
      <c r="H1" s="34"/>
    </row>
    <row r="3" spans="1:8" ht="18.5" x14ac:dyDescent="0.45">
      <c r="A3" s="15" t="s">
        <v>41</v>
      </c>
      <c r="B3" s="13"/>
      <c r="D3" s="16" t="s">
        <v>42</v>
      </c>
      <c r="E3" s="13"/>
      <c r="F3" s="13"/>
    </row>
    <row r="4" spans="1:8" x14ac:dyDescent="0.35">
      <c r="A4" s="4" t="s">
        <v>34</v>
      </c>
      <c r="B4" s="8">
        <f>'EMI Calculator'!B20</f>
        <v>10</v>
      </c>
      <c r="D4" s="9" t="s">
        <v>4</v>
      </c>
      <c r="E4" s="9" t="s">
        <v>43</v>
      </c>
      <c r="F4" s="9" t="s">
        <v>44</v>
      </c>
    </row>
    <row r="5" spans="1:8" x14ac:dyDescent="0.35">
      <c r="A5" s="4" t="s">
        <v>35</v>
      </c>
      <c r="B5" s="6">
        <f>'EMI Calculator'!B21</f>
        <v>11700000</v>
      </c>
      <c r="D5" s="5" t="s">
        <v>14</v>
      </c>
      <c r="E5" s="5">
        <f>COUNTIF('EMI Calculator'!$C$5:$C$14,D5)</f>
        <v>2</v>
      </c>
      <c r="F5" s="6">
        <f>SUMIF('EMI Calculator'!$C$5:$C$14,D5,'EMI Calculator'!$D$5:$D$14)</f>
        <v>6300000</v>
      </c>
    </row>
    <row r="6" spans="1:8" x14ac:dyDescent="0.35">
      <c r="A6" s="4" t="s">
        <v>36</v>
      </c>
      <c r="B6" s="6">
        <f>'EMI Calculator'!B22</f>
        <v>174404.04674775986</v>
      </c>
      <c r="D6" s="5" t="s">
        <v>17</v>
      </c>
      <c r="E6" s="5">
        <f>COUNTIF('EMI Calculator'!$C$5:$C$14,D6)</f>
        <v>2</v>
      </c>
      <c r="F6" s="6">
        <f>SUMIF('EMI Calculator'!$C$5:$C$14,D6,'EMI Calculator'!$D$5:$D$14)</f>
        <v>2050000</v>
      </c>
    </row>
    <row r="7" spans="1:8" x14ac:dyDescent="0.35">
      <c r="A7" s="4" t="s">
        <v>37</v>
      </c>
      <c r="B7" s="6">
        <f>'EMI Calculator'!B23</f>
        <v>7670127.2789339777</v>
      </c>
      <c r="D7" s="5" t="s">
        <v>19</v>
      </c>
      <c r="E7" s="5">
        <f>COUNTIF('EMI Calculator'!$C$5:$C$14,D7)</f>
        <v>2</v>
      </c>
      <c r="F7" s="6">
        <f>SUMIF('EMI Calculator'!$C$5:$C$14,D7,'EMI Calculator'!$D$5:$D$14)</f>
        <v>800000</v>
      </c>
    </row>
    <row r="8" spans="1:8" x14ac:dyDescent="0.35">
      <c r="A8" s="4" t="s">
        <v>38</v>
      </c>
      <c r="B8" s="6">
        <f>'EMI Calculator'!B24</f>
        <v>19370127.27893398</v>
      </c>
      <c r="D8" s="5" t="s">
        <v>21</v>
      </c>
      <c r="E8" s="5">
        <f>COUNTIF('EMI Calculator'!$C$5:$C$14,D8)</f>
        <v>1</v>
      </c>
      <c r="F8" s="6">
        <f>SUMIF('EMI Calculator'!$C$5:$C$14,D8,'EMI Calculator'!$D$5:$D$14)</f>
        <v>750000</v>
      </c>
    </row>
    <row r="9" spans="1:8" x14ac:dyDescent="0.35">
      <c r="A9" s="4" t="s">
        <v>39</v>
      </c>
      <c r="B9" s="7">
        <f>'EMI Calculator'!B25</f>
        <v>0.1055</v>
      </c>
      <c r="D9" s="5" t="s">
        <v>26</v>
      </c>
      <c r="E9" s="5">
        <f>COUNTIF('EMI Calculator'!$C$5:$C$14,D9)</f>
        <v>1</v>
      </c>
      <c r="F9" s="6">
        <f>SUMIF('EMI Calculator'!$C$5:$C$14,D9,'EMI Calculator'!$D$5:$D$14)</f>
        <v>1500000</v>
      </c>
    </row>
    <row r="10" spans="1:8" x14ac:dyDescent="0.35">
      <c r="D10" s="5" t="s">
        <v>24</v>
      </c>
      <c r="E10" s="5">
        <f>COUNTIF('EMI Calculator'!$C$5:$C$14,D10)</f>
        <v>1</v>
      </c>
      <c r="F10" s="6">
        <f>SUMIF('EMI Calculator'!$C$5:$C$14,D10,'EMI Calculator'!$D$5:$D$14)</f>
        <v>120000</v>
      </c>
    </row>
    <row r="11" spans="1:8" x14ac:dyDescent="0.35">
      <c r="D11" s="5" t="s">
        <v>31</v>
      </c>
      <c r="E11" s="5">
        <f>COUNTIF('EMI Calculator'!$C$5:$C$14,D11)</f>
        <v>1</v>
      </c>
      <c r="F11" s="6">
        <f>SUMIF('EMI Calculator'!$C$5:$C$14,D11,'EMI Calculator'!$D$5:$D$14)</f>
        <v>180000</v>
      </c>
    </row>
  </sheetData>
  <mergeCells count="3">
    <mergeCell ref="A3:B3"/>
    <mergeCell ref="D3:F3"/>
    <mergeCell ref="A1:H1"/>
  </mergeCells>
  <pageMargins left="0.25" right="0.25" top="1" bottom="1" header="0.5" footer="0.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0"/>
  <sheetViews>
    <sheetView showGridLines="0" tabSelected="1" zoomScale="55" zoomScaleNormal="55" workbookViewId="0">
      <pane ySplit="10" topLeftCell="A44" activePane="bottomLeft" state="frozen"/>
      <selection pane="bottomLeft" activeCell="H53" sqref="H53"/>
    </sheetView>
  </sheetViews>
  <sheetFormatPr defaultRowHeight="14.5" x14ac:dyDescent="0.35"/>
  <cols>
    <col min="1" max="1" width="10" customWidth="1"/>
    <col min="2" max="2" width="16" customWidth="1"/>
    <col min="3" max="3" width="21" customWidth="1"/>
    <col min="4" max="5" width="15" customWidth="1"/>
    <col min="6" max="6" width="16" customWidth="1"/>
    <col min="7" max="7" width="20" customWidth="1"/>
    <col min="8" max="8" width="23" customWidth="1"/>
    <col min="9" max="9" width="24" customWidth="1"/>
    <col min="10" max="10" width="15" customWidth="1"/>
  </cols>
  <sheetData>
    <row r="1" spans="1:10" ht="23.5" x14ac:dyDescent="0.55000000000000004">
      <c r="A1" s="17" t="s">
        <v>45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5">
      <c r="A2" s="18" t="s">
        <v>46</v>
      </c>
      <c r="B2" s="13"/>
      <c r="C2" s="13"/>
      <c r="D2" s="13"/>
      <c r="E2" s="13"/>
      <c r="F2" s="13"/>
      <c r="G2" s="13"/>
      <c r="H2" s="13"/>
      <c r="I2" s="13"/>
      <c r="J2" s="13"/>
    </row>
    <row r="4" spans="1:10" x14ac:dyDescent="0.35">
      <c r="A4" s="4" t="s">
        <v>5</v>
      </c>
      <c r="B4" s="5">
        <v>1000000</v>
      </c>
      <c r="D4" s="10" t="s">
        <v>47</v>
      </c>
      <c r="E4" s="11">
        <f>IF(OR(B4&lt;=0,B6&lt;=0),"",IF(B5=0,B4/B6,PMT(B5/12,B6,-B4)))</f>
        <v>833333.33333333349</v>
      </c>
    </row>
    <row r="5" spans="1:10" x14ac:dyDescent="0.35">
      <c r="A5" s="4" t="s">
        <v>6</v>
      </c>
      <c r="B5" s="7">
        <v>10</v>
      </c>
    </row>
    <row r="6" spans="1:10" x14ac:dyDescent="0.35">
      <c r="A6" s="4" t="s">
        <v>7</v>
      </c>
      <c r="B6" s="5">
        <v>60</v>
      </c>
    </row>
    <row r="7" spans="1:10" x14ac:dyDescent="0.35">
      <c r="A7" s="4" t="s">
        <v>8</v>
      </c>
      <c r="B7" s="12">
        <v>46296</v>
      </c>
    </row>
    <row r="10" spans="1:10" s="37" customFormat="1" x14ac:dyDescent="0.35">
      <c r="A10" s="36" t="s">
        <v>48</v>
      </c>
      <c r="B10" s="36" t="s">
        <v>49</v>
      </c>
      <c r="C10" s="36" t="s">
        <v>50</v>
      </c>
      <c r="D10" s="36" t="s">
        <v>51</v>
      </c>
      <c r="E10" s="36" t="s">
        <v>52</v>
      </c>
      <c r="F10" s="36" t="s">
        <v>53</v>
      </c>
      <c r="G10" s="36" t="s">
        <v>54</v>
      </c>
      <c r="H10" s="36" t="s">
        <v>55</v>
      </c>
      <c r="I10" s="36" t="s">
        <v>56</v>
      </c>
      <c r="J10" s="36" t="s">
        <v>12</v>
      </c>
    </row>
    <row r="11" spans="1:10" x14ac:dyDescent="0.35">
      <c r="A11" s="1">
        <v>1</v>
      </c>
      <c r="B11" s="3">
        <f>IF($B$7="","",$B$7)</f>
        <v>46296</v>
      </c>
      <c r="C11" s="2">
        <f>IF($B$4&lt;=0,"",$B$4)</f>
        <v>1000000</v>
      </c>
      <c r="D11" s="2">
        <f t="shared" ref="D11:D74" si="0">IF(OR(C11="",C11&lt;=0,$E$4=""),"",MIN($E$4,C11+E11))</f>
        <v>833333.33333333349</v>
      </c>
      <c r="E11" s="2">
        <f t="shared" ref="E11:E74" si="1">IF(C11="","",C11*$B$5/12)</f>
        <v>833333.33333333337</v>
      </c>
      <c r="F11" s="2">
        <f t="shared" ref="F11:F74" si="2">IF(D11="","",D11-E11)</f>
        <v>1.1641532182693481E-10</v>
      </c>
      <c r="G11" s="2">
        <f t="shared" ref="G11:G74" si="3">IF(C11="","",MAX(0,C11-F11))</f>
        <v>999999.99999999988</v>
      </c>
      <c r="H11" s="2">
        <f>IF(E11="","",E11)</f>
        <v>833333.33333333337</v>
      </c>
      <c r="I11" s="2">
        <f>IF(F11="","",F11)</f>
        <v>1.1641532182693481E-10</v>
      </c>
      <c r="J11" s="1" t="str">
        <f t="shared" ref="J11:J74" si="4">IF(C11="","",IF(G11=0,"Paid","Scheduled"))</f>
        <v>Scheduled</v>
      </c>
    </row>
    <row r="12" spans="1:10" x14ac:dyDescent="0.35">
      <c r="A12" s="1">
        <v>2</v>
      </c>
      <c r="B12" s="3">
        <f t="shared" ref="B12:B75" si="5">IF(B11="","",EDATE(B11,1))</f>
        <v>46327</v>
      </c>
      <c r="C12" s="2">
        <f t="shared" ref="C12:C75" si="6">IF(G11&lt;=0,"",G11)</f>
        <v>999999.99999999988</v>
      </c>
      <c r="D12" s="2">
        <f t="shared" si="0"/>
        <v>833333.33333333349</v>
      </c>
      <c r="E12" s="2">
        <f t="shared" si="1"/>
        <v>833333.33333333314</v>
      </c>
      <c r="F12" s="2">
        <f t="shared" si="2"/>
        <v>3.4924596548080444E-10</v>
      </c>
      <c r="G12" s="2">
        <f t="shared" si="3"/>
        <v>999999.99999999953</v>
      </c>
      <c r="H12" s="2">
        <f t="shared" ref="H12:H75" si="7">IF(E12="","",H11+E12)</f>
        <v>1666666.6666666665</v>
      </c>
      <c r="I12" s="2">
        <f t="shared" ref="I12:I75" si="8">IF(F12="","",I11+F12)</f>
        <v>4.6566128730773926E-10</v>
      </c>
      <c r="J12" s="1" t="str">
        <f t="shared" si="4"/>
        <v>Scheduled</v>
      </c>
    </row>
    <row r="13" spans="1:10" x14ac:dyDescent="0.35">
      <c r="A13" s="1">
        <v>3</v>
      </c>
      <c r="B13" s="3">
        <f t="shared" si="5"/>
        <v>46357</v>
      </c>
      <c r="C13" s="2">
        <f t="shared" si="6"/>
        <v>999999.99999999953</v>
      </c>
      <c r="D13" s="2">
        <f t="shared" si="0"/>
        <v>833333.33333333349</v>
      </c>
      <c r="E13" s="2">
        <f t="shared" si="1"/>
        <v>833333.33333333302</v>
      </c>
      <c r="F13" s="2">
        <f t="shared" si="2"/>
        <v>4.6566128730773926E-10</v>
      </c>
      <c r="G13" s="2">
        <f t="shared" si="3"/>
        <v>999999.99999999907</v>
      </c>
      <c r="H13" s="2">
        <f t="shared" si="7"/>
        <v>2499999.9999999995</v>
      </c>
      <c r="I13" s="2">
        <f t="shared" si="8"/>
        <v>9.3132257461547852E-10</v>
      </c>
      <c r="J13" s="1" t="str">
        <f t="shared" si="4"/>
        <v>Scheduled</v>
      </c>
    </row>
    <row r="14" spans="1:10" x14ac:dyDescent="0.35">
      <c r="A14" s="1">
        <v>4</v>
      </c>
      <c r="B14" s="3">
        <f t="shared" si="5"/>
        <v>46388</v>
      </c>
      <c r="C14" s="2">
        <f t="shared" si="6"/>
        <v>999999.99999999907</v>
      </c>
      <c r="D14" s="2">
        <f t="shared" si="0"/>
        <v>833333.33333333349</v>
      </c>
      <c r="E14" s="2">
        <f t="shared" si="1"/>
        <v>833333.33333333256</v>
      </c>
      <c r="F14" s="2">
        <f t="shared" si="2"/>
        <v>9.3132257461547852E-10</v>
      </c>
      <c r="G14" s="2">
        <f t="shared" si="3"/>
        <v>999999.99999999814</v>
      </c>
      <c r="H14" s="2">
        <f t="shared" si="7"/>
        <v>3333333.3333333321</v>
      </c>
      <c r="I14" s="2">
        <f t="shared" si="8"/>
        <v>1.862645149230957E-9</v>
      </c>
      <c r="J14" s="1" t="str">
        <f t="shared" si="4"/>
        <v>Scheduled</v>
      </c>
    </row>
    <row r="15" spans="1:10" x14ac:dyDescent="0.35">
      <c r="A15" s="1">
        <v>5</v>
      </c>
      <c r="B15" s="3">
        <f t="shared" si="5"/>
        <v>46419</v>
      </c>
      <c r="C15" s="2">
        <f t="shared" si="6"/>
        <v>999999.99999999814</v>
      </c>
      <c r="D15" s="2">
        <f t="shared" si="0"/>
        <v>833333.33333333349</v>
      </c>
      <c r="E15" s="2">
        <f t="shared" si="1"/>
        <v>833333.33333333174</v>
      </c>
      <c r="F15" s="2">
        <f t="shared" si="2"/>
        <v>1.7462298274040222E-9</v>
      </c>
      <c r="G15" s="2">
        <f t="shared" si="3"/>
        <v>999999.99999999639</v>
      </c>
      <c r="H15" s="2">
        <f t="shared" si="7"/>
        <v>4166666.6666666637</v>
      </c>
      <c r="I15" s="2">
        <f t="shared" si="8"/>
        <v>3.6088749766349792E-9</v>
      </c>
      <c r="J15" s="1" t="str">
        <f t="shared" si="4"/>
        <v>Scheduled</v>
      </c>
    </row>
    <row r="16" spans="1:10" x14ac:dyDescent="0.35">
      <c r="A16" s="1">
        <v>6</v>
      </c>
      <c r="B16" s="3">
        <f t="shared" si="5"/>
        <v>46447</v>
      </c>
      <c r="C16" s="2">
        <f t="shared" si="6"/>
        <v>999999.99999999639</v>
      </c>
      <c r="D16" s="2">
        <f t="shared" si="0"/>
        <v>833333.33333333349</v>
      </c>
      <c r="E16" s="2">
        <f t="shared" si="1"/>
        <v>833333.33333333035</v>
      </c>
      <c r="F16" s="2">
        <f t="shared" si="2"/>
        <v>3.14321368932724E-9</v>
      </c>
      <c r="G16" s="2">
        <f t="shared" si="3"/>
        <v>999999.99999999325</v>
      </c>
      <c r="H16" s="2">
        <f t="shared" si="7"/>
        <v>4999999.9999999944</v>
      </c>
      <c r="I16" s="2">
        <f t="shared" si="8"/>
        <v>6.7520886659622192E-9</v>
      </c>
      <c r="J16" s="1" t="str">
        <f t="shared" si="4"/>
        <v>Scheduled</v>
      </c>
    </row>
    <row r="17" spans="1:10" x14ac:dyDescent="0.35">
      <c r="A17" s="1">
        <v>7</v>
      </c>
      <c r="B17" s="3">
        <f t="shared" si="5"/>
        <v>46478</v>
      </c>
      <c r="C17" s="2">
        <f t="shared" si="6"/>
        <v>999999.99999999325</v>
      </c>
      <c r="D17" s="2">
        <f t="shared" si="0"/>
        <v>833333.33333333349</v>
      </c>
      <c r="E17" s="2">
        <f t="shared" si="1"/>
        <v>833333.33333332778</v>
      </c>
      <c r="F17" s="2">
        <f t="shared" si="2"/>
        <v>5.7043507695198059E-9</v>
      </c>
      <c r="G17" s="2">
        <f t="shared" si="3"/>
        <v>999999.99999998754</v>
      </c>
      <c r="H17" s="2">
        <f t="shared" si="7"/>
        <v>5833333.3333333218</v>
      </c>
      <c r="I17" s="2">
        <f t="shared" si="8"/>
        <v>1.2456439435482025E-8</v>
      </c>
      <c r="J17" s="1" t="str">
        <f t="shared" si="4"/>
        <v>Scheduled</v>
      </c>
    </row>
    <row r="18" spans="1:10" x14ac:dyDescent="0.35">
      <c r="A18" s="1">
        <v>8</v>
      </c>
      <c r="B18" s="3">
        <f t="shared" si="5"/>
        <v>46508</v>
      </c>
      <c r="C18" s="2">
        <f t="shared" si="6"/>
        <v>999999.99999998754</v>
      </c>
      <c r="D18" s="2">
        <f t="shared" si="0"/>
        <v>833333.33333333349</v>
      </c>
      <c r="E18" s="2">
        <f t="shared" si="1"/>
        <v>833333.33333332289</v>
      </c>
      <c r="F18" s="2">
        <f t="shared" si="2"/>
        <v>1.0593794286251068E-8</v>
      </c>
      <c r="G18" s="2">
        <f t="shared" si="3"/>
        <v>999999.99999997695</v>
      </c>
      <c r="H18" s="2">
        <f t="shared" si="7"/>
        <v>6666666.6666666446</v>
      </c>
      <c r="I18" s="2">
        <f t="shared" si="8"/>
        <v>2.3050233721733093E-8</v>
      </c>
      <c r="J18" s="1" t="str">
        <f t="shared" si="4"/>
        <v>Scheduled</v>
      </c>
    </row>
    <row r="19" spans="1:10" x14ac:dyDescent="0.35">
      <c r="A19" s="1">
        <v>9</v>
      </c>
      <c r="B19" s="3">
        <f t="shared" si="5"/>
        <v>46539</v>
      </c>
      <c r="C19" s="2">
        <f t="shared" si="6"/>
        <v>999999.99999997695</v>
      </c>
      <c r="D19" s="2">
        <f t="shared" si="0"/>
        <v>833333.33333333349</v>
      </c>
      <c r="E19" s="2">
        <f t="shared" si="1"/>
        <v>833333.33333331405</v>
      </c>
      <c r="F19" s="2">
        <f t="shared" si="2"/>
        <v>1.9441358745098114E-8</v>
      </c>
      <c r="G19" s="2">
        <f t="shared" si="3"/>
        <v>999999.99999995751</v>
      </c>
      <c r="H19" s="2">
        <f t="shared" si="7"/>
        <v>7499999.999999959</v>
      </c>
      <c r="I19" s="2">
        <f t="shared" si="8"/>
        <v>4.2491592466831207E-8</v>
      </c>
      <c r="J19" s="1" t="str">
        <f t="shared" si="4"/>
        <v>Scheduled</v>
      </c>
    </row>
    <row r="20" spans="1:10" x14ac:dyDescent="0.35">
      <c r="A20" s="1">
        <v>10</v>
      </c>
      <c r="B20" s="3">
        <f t="shared" si="5"/>
        <v>46569</v>
      </c>
      <c r="C20" s="2">
        <f t="shared" si="6"/>
        <v>999999.99999995751</v>
      </c>
      <c r="D20" s="2">
        <f t="shared" si="0"/>
        <v>833333.33333333349</v>
      </c>
      <c r="E20" s="2">
        <f t="shared" si="1"/>
        <v>833333.33333329798</v>
      </c>
      <c r="F20" s="2">
        <f t="shared" si="2"/>
        <v>3.5506673157215118E-8</v>
      </c>
      <c r="G20" s="2">
        <f t="shared" si="3"/>
        <v>999999.999999922</v>
      </c>
      <c r="H20" s="2">
        <f t="shared" si="7"/>
        <v>8333333.3333332567</v>
      </c>
      <c r="I20" s="2">
        <f t="shared" si="8"/>
        <v>7.7998265624046326E-8</v>
      </c>
      <c r="J20" s="1" t="str">
        <f t="shared" si="4"/>
        <v>Scheduled</v>
      </c>
    </row>
    <row r="21" spans="1:10" x14ac:dyDescent="0.35">
      <c r="A21" s="1">
        <v>11</v>
      </c>
      <c r="B21" s="3">
        <f t="shared" si="5"/>
        <v>46600</v>
      </c>
      <c r="C21" s="2">
        <f t="shared" si="6"/>
        <v>999999.999999922</v>
      </c>
      <c r="D21" s="2">
        <f t="shared" si="0"/>
        <v>833333.33333333349</v>
      </c>
      <c r="E21" s="2">
        <f t="shared" si="1"/>
        <v>833333.3333332683</v>
      </c>
      <c r="F21" s="2">
        <f t="shared" si="2"/>
        <v>6.5192580223083496E-8</v>
      </c>
      <c r="G21" s="2">
        <f t="shared" si="3"/>
        <v>999999.99999985681</v>
      </c>
      <c r="H21" s="2">
        <f t="shared" si="7"/>
        <v>9166666.6666665245</v>
      </c>
      <c r="I21" s="2">
        <f t="shared" si="8"/>
        <v>1.4319084584712982E-7</v>
      </c>
      <c r="J21" s="1" t="str">
        <f t="shared" si="4"/>
        <v>Scheduled</v>
      </c>
    </row>
    <row r="22" spans="1:10" x14ac:dyDescent="0.35">
      <c r="A22" s="1">
        <v>12</v>
      </c>
      <c r="B22" s="3">
        <f t="shared" si="5"/>
        <v>46631</v>
      </c>
      <c r="C22" s="2">
        <f t="shared" si="6"/>
        <v>999999.99999985681</v>
      </c>
      <c r="D22" s="2">
        <f t="shared" si="0"/>
        <v>833333.33333333349</v>
      </c>
      <c r="E22" s="2">
        <f t="shared" si="1"/>
        <v>833333.33333321393</v>
      </c>
      <c r="F22" s="2">
        <f t="shared" si="2"/>
        <v>1.1955853551626205E-7</v>
      </c>
      <c r="G22" s="2">
        <f t="shared" si="3"/>
        <v>999999.99999973725</v>
      </c>
      <c r="H22" s="2">
        <f t="shared" si="7"/>
        <v>9999999.9999997392</v>
      </c>
      <c r="I22" s="2">
        <f t="shared" si="8"/>
        <v>2.6274938136339188E-7</v>
      </c>
      <c r="J22" s="1" t="str">
        <f t="shared" si="4"/>
        <v>Scheduled</v>
      </c>
    </row>
    <row r="23" spans="1:10" x14ac:dyDescent="0.35">
      <c r="A23" s="1">
        <v>13</v>
      </c>
      <c r="B23" s="3">
        <f t="shared" si="5"/>
        <v>46661</v>
      </c>
      <c r="C23" s="2">
        <f t="shared" si="6"/>
        <v>999999.99999973725</v>
      </c>
      <c r="D23" s="2">
        <f t="shared" si="0"/>
        <v>833333.33333333349</v>
      </c>
      <c r="E23" s="2">
        <f t="shared" si="1"/>
        <v>833333.33333311428</v>
      </c>
      <c r="F23" s="2">
        <f t="shared" si="2"/>
        <v>2.1921005100011826E-7</v>
      </c>
      <c r="G23" s="2">
        <f t="shared" si="3"/>
        <v>999999.99999951804</v>
      </c>
      <c r="H23" s="2">
        <f t="shared" si="7"/>
        <v>10833333.333332853</v>
      </c>
      <c r="I23" s="2">
        <f t="shared" si="8"/>
        <v>4.8195943236351013E-7</v>
      </c>
      <c r="J23" s="1" t="str">
        <f t="shared" si="4"/>
        <v>Scheduled</v>
      </c>
    </row>
    <row r="24" spans="1:10" x14ac:dyDescent="0.35">
      <c r="A24" s="1">
        <v>14</v>
      </c>
      <c r="B24" s="3">
        <f t="shared" si="5"/>
        <v>46692</v>
      </c>
      <c r="C24" s="2">
        <f t="shared" si="6"/>
        <v>999999.99999951804</v>
      </c>
      <c r="D24" s="2">
        <f t="shared" si="0"/>
        <v>833333.33333333349</v>
      </c>
      <c r="E24" s="2">
        <f t="shared" si="1"/>
        <v>833333.33333293162</v>
      </c>
      <c r="F24" s="2">
        <f t="shared" si="2"/>
        <v>4.0186569094657898E-7</v>
      </c>
      <c r="G24" s="2">
        <f t="shared" si="3"/>
        <v>999999.99999911617</v>
      </c>
      <c r="H24" s="2">
        <f t="shared" si="7"/>
        <v>11666666.666665785</v>
      </c>
      <c r="I24" s="2">
        <f t="shared" si="8"/>
        <v>8.8382512331008911E-7</v>
      </c>
      <c r="J24" s="1" t="str">
        <f t="shared" si="4"/>
        <v>Scheduled</v>
      </c>
    </row>
    <row r="25" spans="1:10" x14ac:dyDescent="0.35">
      <c r="A25" s="1">
        <v>15</v>
      </c>
      <c r="B25" s="3">
        <f t="shared" si="5"/>
        <v>46722</v>
      </c>
      <c r="C25" s="2">
        <f t="shared" si="6"/>
        <v>999999.99999911617</v>
      </c>
      <c r="D25" s="2">
        <f t="shared" si="0"/>
        <v>833333.33333333349</v>
      </c>
      <c r="E25" s="2">
        <f t="shared" si="1"/>
        <v>833333.33333259681</v>
      </c>
      <c r="F25" s="2">
        <f t="shared" si="2"/>
        <v>7.3667615652084351E-7</v>
      </c>
      <c r="G25" s="2">
        <f t="shared" si="3"/>
        <v>999999.9999983795</v>
      </c>
      <c r="H25" s="2">
        <f t="shared" si="7"/>
        <v>12499999.999998381</v>
      </c>
      <c r="I25" s="2">
        <f t="shared" si="8"/>
        <v>1.6205012798309326E-6</v>
      </c>
      <c r="J25" s="1" t="str">
        <f t="shared" si="4"/>
        <v>Scheduled</v>
      </c>
    </row>
    <row r="26" spans="1:10" x14ac:dyDescent="0.35">
      <c r="A26" s="1">
        <v>16</v>
      </c>
      <c r="B26" s="3">
        <f t="shared" si="5"/>
        <v>46753</v>
      </c>
      <c r="C26" s="2">
        <f t="shared" si="6"/>
        <v>999999.9999983795</v>
      </c>
      <c r="D26" s="2">
        <f t="shared" si="0"/>
        <v>833333.33333333349</v>
      </c>
      <c r="E26" s="2">
        <f t="shared" si="1"/>
        <v>833333.33333198295</v>
      </c>
      <c r="F26" s="2">
        <f t="shared" si="2"/>
        <v>1.3505341485142708E-6</v>
      </c>
      <c r="G26" s="2">
        <f t="shared" si="3"/>
        <v>999999.99999702896</v>
      </c>
      <c r="H26" s="2">
        <f t="shared" si="7"/>
        <v>13333333.333330365</v>
      </c>
      <c r="I26" s="2">
        <f t="shared" si="8"/>
        <v>2.9710354283452034E-6</v>
      </c>
      <c r="J26" s="1" t="str">
        <f t="shared" si="4"/>
        <v>Scheduled</v>
      </c>
    </row>
    <row r="27" spans="1:10" x14ac:dyDescent="0.35">
      <c r="A27" s="1">
        <v>17</v>
      </c>
      <c r="B27" s="3">
        <f t="shared" si="5"/>
        <v>46784</v>
      </c>
      <c r="C27" s="2">
        <f t="shared" si="6"/>
        <v>999999.99999702896</v>
      </c>
      <c r="D27" s="2">
        <f t="shared" si="0"/>
        <v>833333.33333333349</v>
      </c>
      <c r="E27" s="2">
        <f t="shared" si="1"/>
        <v>833333.33333085745</v>
      </c>
      <c r="F27" s="2">
        <f t="shared" si="2"/>
        <v>2.4760374799370766E-6</v>
      </c>
      <c r="G27" s="2">
        <f t="shared" si="3"/>
        <v>999999.99999455293</v>
      </c>
      <c r="H27" s="2">
        <f t="shared" si="7"/>
        <v>14166666.666661222</v>
      </c>
      <c r="I27" s="2">
        <f t="shared" si="8"/>
        <v>5.44707290828228E-6</v>
      </c>
      <c r="J27" s="1" t="str">
        <f t="shared" si="4"/>
        <v>Scheduled</v>
      </c>
    </row>
    <row r="28" spans="1:10" x14ac:dyDescent="0.35">
      <c r="A28" s="1">
        <v>18</v>
      </c>
      <c r="B28" s="3">
        <f t="shared" si="5"/>
        <v>46813</v>
      </c>
      <c r="C28" s="2">
        <f t="shared" si="6"/>
        <v>999999.99999455293</v>
      </c>
      <c r="D28" s="2">
        <f t="shared" si="0"/>
        <v>833333.33333333349</v>
      </c>
      <c r="E28" s="2">
        <f t="shared" si="1"/>
        <v>833333.33332879411</v>
      </c>
      <c r="F28" s="2">
        <f t="shared" si="2"/>
        <v>4.5393826439976692E-6</v>
      </c>
      <c r="G28" s="2">
        <f t="shared" si="3"/>
        <v>999999.99999001354</v>
      </c>
      <c r="H28" s="2">
        <f t="shared" si="7"/>
        <v>14999999.999990016</v>
      </c>
      <c r="I28" s="2">
        <f t="shared" si="8"/>
        <v>9.9864555522799492E-6</v>
      </c>
      <c r="J28" s="1" t="str">
        <f t="shared" si="4"/>
        <v>Scheduled</v>
      </c>
    </row>
    <row r="29" spans="1:10" x14ac:dyDescent="0.35">
      <c r="A29" s="1">
        <v>19</v>
      </c>
      <c r="B29" s="3">
        <f t="shared" si="5"/>
        <v>46844</v>
      </c>
      <c r="C29" s="2">
        <f t="shared" si="6"/>
        <v>999999.99999001354</v>
      </c>
      <c r="D29" s="2">
        <f t="shared" si="0"/>
        <v>833333.33333333349</v>
      </c>
      <c r="E29" s="2">
        <f t="shared" si="1"/>
        <v>833333.33332501131</v>
      </c>
      <c r="F29" s="2">
        <f t="shared" si="2"/>
        <v>8.3221821114420891E-6</v>
      </c>
      <c r="G29" s="2">
        <f t="shared" si="3"/>
        <v>999999.99998169136</v>
      </c>
      <c r="H29" s="2">
        <f t="shared" si="7"/>
        <v>15833333.333315028</v>
      </c>
      <c r="I29" s="2">
        <f t="shared" si="8"/>
        <v>1.8308637663722038E-5</v>
      </c>
      <c r="J29" s="1" t="str">
        <f t="shared" si="4"/>
        <v>Scheduled</v>
      </c>
    </row>
    <row r="30" spans="1:10" x14ac:dyDescent="0.35">
      <c r="A30" s="1">
        <v>20</v>
      </c>
      <c r="B30" s="3">
        <f t="shared" si="5"/>
        <v>46874</v>
      </c>
      <c r="C30" s="2">
        <f t="shared" si="6"/>
        <v>999999.99998169136</v>
      </c>
      <c r="D30" s="2">
        <f t="shared" si="0"/>
        <v>833333.33333333349</v>
      </c>
      <c r="E30" s="2">
        <f t="shared" si="1"/>
        <v>833333.3333180761</v>
      </c>
      <c r="F30" s="2">
        <f t="shared" si="2"/>
        <v>1.5257392078638077E-5</v>
      </c>
      <c r="G30" s="2">
        <f t="shared" si="3"/>
        <v>999999.99996643397</v>
      </c>
      <c r="H30" s="2">
        <f t="shared" si="7"/>
        <v>16666666.666633103</v>
      </c>
      <c r="I30" s="2">
        <f t="shared" si="8"/>
        <v>3.3566029742360115E-5</v>
      </c>
      <c r="J30" s="1" t="str">
        <f t="shared" si="4"/>
        <v>Scheduled</v>
      </c>
    </row>
    <row r="31" spans="1:10" x14ac:dyDescent="0.35">
      <c r="A31" s="1">
        <v>21</v>
      </c>
      <c r="B31" s="3">
        <f t="shared" si="5"/>
        <v>46905</v>
      </c>
      <c r="C31" s="2">
        <f t="shared" si="6"/>
        <v>999999.99996643397</v>
      </c>
      <c r="D31" s="2">
        <f t="shared" si="0"/>
        <v>833333.33333333349</v>
      </c>
      <c r="E31" s="2">
        <f t="shared" si="1"/>
        <v>833333.33330536168</v>
      </c>
      <c r="F31" s="2">
        <f t="shared" si="2"/>
        <v>2.7971807867288589E-5</v>
      </c>
      <c r="G31" s="2">
        <f t="shared" si="3"/>
        <v>999999.99993846216</v>
      </c>
      <c r="H31" s="2">
        <f t="shared" si="7"/>
        <v>17499999.999938466</v>
      </c>
      <c r="I31" s="2">
        <f t="shared" si="8"/>
        <v>6.1537837609648705E-5</v>
      </c>
      <c r="J31" s="1" t="str">
        <f t="shared" si="4"/>
        <v>Scheduled</v>
      </c>
    </row>
    <row r="32" spans="1:10" x14ac:dyDescent="0.35">
      <c r="A32" s="1">
        <v>22</v>
      </c>
      <c r="B32" s="3">
        <f t="shared" si="5"/>
        <v>46935</v>
      </c>
      <c r="C32" s="2">
        <f t="shared" si="6"/>
        <v>999999.99993846216</v>
      </c>
      <c r="D32" s="2">
        <f t="shared" si="0"/>
        <v>833333.33333333349</v>
      </c>
      <c r="E32" s="2">
        <f t="shared" si="1"/>
        <v>833333.33328205172</v>
      </c>
      <c r="F32" s="2">
        <f t="shared" si="2"/>
        <v>5.1281764172017574E-5</v>
      </c>
      <c r="G32" s="2">
        <f t="shared" si="3"/>
        <v>999999.9998871804</v>
      </c>
      <c r="H32" s="2">
        <f t="shared" si="7"/>
        <v>18333333.333220519</v>
      </c>
      <c r="I32" s="2">
        <f t="shared" si="8"/>
        <v>1.1281960178166628E-4</v>
      </c>
      <c r="J32" s="1" t="str">
        <f t="shared" si="4"/>
        <v>Scheduled</v>
      </c>
    </row>
    <row r="33" spans="1:10" x14ac:dyDescent="0.35">
      <c r="A33" s="1">
        <v>23</v>
      </c>
      <c r="B33" s="3">
        <f t="shared" si="5"/>
        <v>46966</v>
      </c>
      <c r="C33" s="2">
        <f t="shared" si="6"/>
        <v>999999.9998871804</v>
      </c>
      <c r="D33" s="2">
        <f t="shared" si="0"/>
        <v>833333.33333333349</v>
      </c>
      <c r="E33" s="2">
        <f t="shared" si="1"/>
        <v>833333.33323931694</v>
      </c>
      <c r="F33" s="2">
        <f t="shared" si="2"/>
        <v>9.4016548246145248E-5</v>
      </c>
      <c r="G33" s="2">
        <f t="shared" si="3"/>
        <v>999999.99979316385</v>
      </c>
      <c r="H33" s="2">
        <f t="shared" si="7"/>
        <v>19166666.666459836</v>
      </c>
      <c r="I33" s="2">
        <f t="shared" si="8"/>
        <v>2.0683615002781153E-4</v>
      </c>
      <c r="J33" s="1" t="str">
        <f t="shared" si="4"/>
        <v>Scheduled</v>
      </c>
    </row>
    <row r="34" spans="1:10" x14ac:dyDescent="0.35">
      <c r="A34" s="1">
        <v>24</v>
      </c>
      <c r="B34" s="3">
        <f t="shared" si="5"/>
        <v>46997</v>
      </c>
      <c r="C34" s="2">
        <f t="shared" si="6"/>
        <v>999999.99979316385</v>
      </c>
      <c r="D34" s="2">
        <f t="shared" si="0"/>
        <v>833333.33333333349</v>
      </c>
      <c r="E34" s="2">
        <f t="shared" si="1"/>
        <v>833333.33316096989</v>
      </c>
      <c r="F34" s="2">
        <f t="shared" si="2"/>
        <v>1.7236359417438507E-4</v>
      </c>
      <c r="G34" s="2">
        <f t="shared" si="3"/>
        <v>999999.99962080026</v>
      </c>
      <c r="H34" s="2">
        <f t="shared" si="7"/>
        <v>19999999.999620806</v>
      </c>
      <c r="I34" s="2">
        <f t="shared" si="8"/>
        <v>3.791997442021966E-4</v>
      </c>
      <c r="J34" s="1" t="str">
        <f t="shared" si="4"/>
        <v>Scheduled</v>
      </c>
    </row>
    <row r="35" spans="1:10" x14ac:dyDescent="0.35">
      <c r="A35" s="1">
        <v>25</v>
      </c>
      <c r="B35" s="3">
        <f t="shared" si="5"/>
        <v>47027</v>
      </c>
      <c r="C35" s="2">
        <f t="shared" si="6"/>
        <v>999999.99962080026</v>
      </c>
      <c r="D35" s="2">
        <f t="shared" si="0"/>
        <v>833333.33333333349</v>
      </c>
      <c r="E35" s="2">
        <f t="shared" si="1"/>
        <v>833333.33301733353</v>
      </c>
      <c r="F35" s="2">
        <f t="shared" si="2"/>
        <v>3.1599996145814657E-4</v>
      </c>
      <c r="G35" s="2">
        <f t="shared" si="3"/>
        <v>999999.99930480029</v>
      </c>
      <c r="H35" s="2">
        <f t="shared" si="7"/>
        <v>20833333.332638141</v>
      </c>
      <c r="I35" s="2">
        <f t="shared" si="8"/>
        <v>6.9519970566034317E-4</v>
      </c>
      <c r="J35" s="1" t="str">
        <f t="shared" si="4"/>
        <v>Scheduled</v>
      </c>
    </row>
    <row r="36" spans="1:10" x14ac:dyDescent="0.35">
      <c r="A36" s="1">
        <v>26</v>
      </c>
      <c r="B36" s="3">
        <f t="shared" si="5"/>
        <v>47058</v>
      </c>
      <c r="C36" s="2">
        <f t="shared" si="6"/>
        <v>999999.99930480029</v>
      </c>
      <c r="D36" s="2">
        <f t="shared" si="0"/>
        <v>833333.33333333349</v>
      </c>
      <c r="E36" s="2">
        <f t="shared" si="1"/>
        <v>833333.33275400021</v>
      </c>
      <c r="F36" s="2">
        <f t="shared" si="2"/>
        <v>5.7933328207582235E-4</v>
      </c>
      <c r="G36" s="2">
        <f t="shared" si="3"/>
        <v>999999.99872546701</v>
      </c>
      <c r="H36" s="2">
        <f t="shared" si="7"/>
        <v>21666666.665392142</v>
      </c>
      <c r="I36" s="2">
        <f t="shared" si="8"/>
        <v>1.2745329877361655E-3</v>
      </c>
      <c r="J36" s="1" t="str">
        <f t="shared" si="4"/>
        <v>Scheduled</v>
      </c>
    </row>
    <row r="37" spans="1:10" x14ac:dyDescent="0.35">
      <c r="A37" s="1">
        <v>27</v>
      </c>
      <c r="B37" s="3">
        <f t="shared" si="5"/>
        <v>47088</v>
      </c>
      <c r="C37" s="2">
        <f t="shared" si="6"/>
        <v>999999.99872546701</v>
      </c>
      <c r="D37" s="2">
        <f t="shared" si="0"/>
        <v>833333.33333333349</v>
      </c>
      <c r="E37" s="2">
        <f t="shared" si="1"/>
        <v>833333.33227122249</v>
      </c>
      <c r="F37" s="2">
        <f t="shared" si="2"/>
        <v>1.062110997736454E-3</v>
      </c>
      <c r="G37" s="2">
        <f t="shared" si="3"/>
        <v>999999.99766335601</v>
      </c>
      <c r="H37" s="2">
        <f t="shared" si="7"/>
        <v>22499999.997663364</v>
      </c>
      <c r="I37" s="2">
        <f t="shared" si="8"/>
        <v>2.3366439854726195E-3</v>
      </c>
      <c r="J37" s="1" t="str">
        <f t="shared" si="4"/>
        <v>Scheduled</v>
      </c>
    </row>
    <row r="38" spans="1:10" x14ac:dyDescent="0.35">
      <c r="A38" s="1">
        <v>28</v>
      </c>
      <c r="B38" s="3">
        <f t="shared" si="5"/>
        <v>47119</v>
      </c>
      <c r="C38" s="2">
        <f t="shared" si="6"/>
        <v>999999.99766335601</v>
      </c>
      <c r="D38" s="2">
        <f t="shared" si="0"/>
        <v>833333.33333333349</v>
      </c>
      <c r="E38" s="2">
        <f t="shared" si="1"/>
        <v>833333.33138612995</v>
      </c>
      <c r="F38" s="2">
        <f t="shared" si="2"/>
        <v>1.947203534655273E-3</v>
      </c>
      <c r="G38" s="2">
        <f t="shared" si="3"/>
        <v>999999.99571615248</v>
      </c>
      <c r="H38" s="2">
        <f t="shared" si="7"/>
        <v>23333333.329049494</v>
      </c>
      <c r="I38" s="2">
        <f t="shared" si="8"/>
        <v>4.2838475201278925E-3</v>
      </c>
      <c r="J38" s="1" t="str">
        <f t="shared" si="4"/>
        <v>Scheduled</v>
      </c>
    </row>
    <row r="39" spans="1:10" x14ac:dyDescent="0.35">
      <c r="A39" s="1">
        <v>29</v>
      </c>
      <c r="B39" s="3">
        <f t="shared" si="5"/>
        <v>47150</v>
      </c>
      <c r="C39" s="2">
        <f t="shared" si="6"/>
        <v>999999.99571615248</v>
      </c>
      <c r="D39" s="2">
        <f t="shared" si="0"/>
        <v>833333.33333333349</v>
      </c>
      <c r="E39" s="2">
        <f t="shared" si="1"/>
        <v>833333.32976346044</v>
      </c>
      <c r="F39" s="2">
        <f t="shared" si="2"/>
        <v>3.5698730498552322E-3</v>
      </c>
      <c r="G39" s="2">
        <f t="shared" si="3"/>
        <v>999999.99214627943</v>
      </c>
      <c r="H39" s="2">
        <f t="shared" si="7"/>
        <v>24166666.658812955</v>
      </c>
      <c r="I39" s="2">
        <f t="shared" si="8"/>
        <v>7.8537205699831247E-3</v>
      </c>
      <c r="J39" s="1" t="str">
        <f t="shared" si="4"/>
        <v>Scheduled</v>
      </c>
    </row>
    <row r="40" spans="1:10" x14ac:dyDescent="0.35">
      <c r="A40" s="1">
        <v>30</v>
      </c>
      <c r="B40" s="3">
        <f t="shared" si="5"/>
        <v>47178</v>
      </c>
      <c r="C40" s="2">
        <f t="shared" si="6"/>
        <v>999999.99214627943</v>
      </c>
      <c r="D40" s="2">
        <f t="shared" si="0"/>
        <v>833333.33333333349</v>
      </c>
      <c r="E40" s="2">
        <f t="shared" si="1"/>
        <v>833333.32678856619</v>
      </c>
      <c r="F40" s="2">
        <f t="shared" si="2"/>
        <v>6.544767296873033E-3</v>
      </c>
      <c r="G40" s="2">
        <f t="shared" si="3"/>
        <v>999999.98560151213</v>
      </c>
      <c r="H40" s="2">
        <f t="shared" si="7"/>
        <v>24999999.985601522</v>
      </c>
      <c r="I40" s="2">
        <f t="shared" si="8"/>
        <v>1.4398487866856158E-2</v>
      </c>
      <c r="J40" s="1" t="str">
        <f t="shared" si="4"/>
        <v>Scheduled</v>
      </c>
    </row>
    <row r="41" spans="1:10" x14ac:dyDescent="0.35">
      <c r="A41" s="1">
        <v>31</v>
      </c>
      <c r="B41" s="3">
        <f t="shared" si="5"/>
        <v>47209</v>
      </c>
      <c r="C41" s="2">
        <f t="shared" si="6"/>
        <v>999999.98560151213</v>
      </c>
      <c r="D41" s="2">
        <f t="shared" si="0"/>
        <v>833333.33333333349</v>
      </c>
      <c r="E41" s="2">
        <f t="shared" si="1"/>
        <v>833333.32133459346</v>
      </c>
      <c r="F41" s="2">
        <f t="shared" si="2"/>
        <v>1.1998740024864674E-2</v>
      </c>
      <c r="G41" s="2">
        <f t="shared" si="3"/>
        <v>999999.97360277211</v>
      </c>
      <c r="H41" s="2">
        <f t="shared" si="7"/>
        <v>25833333.306936115</v>
      </c>
      <c r="I41" s="2">
        <f t="shared" si="8"/>
        <v>2.6397227891720831E-2</v>
      </c>
      <c r="J41" s="1" t="str">
        <f t="shared" si="4"/>
        <v>Scheduled</v>
      </c>
    </row>
    <row r="42" spans="1:10" x14ac:dyDescent="0.35">
      <c r="A42" s="1">
        <v>32</v>
      </c>
      <c r="B42" s="3">
        <f t="shared" si="5"/>
        <v>47239</v>
      </c>
      <c r="C42" s="2">
        <f t="shared" si="6"/>
        <v>999999.97360277211</v>
      </c>
      <c r="D42" s="2">
        <f t="shared" si="0"/>
        <v>833333.33333333349</v>
      </c>
      <c r="E42" s="2">
        <f t="shared" si="1"/>
        <v>833333.3113356434</v>
      </c>
      <c r="F42" s="2">
        <f t="shared" si="2"/>
        <v>2.1997690084390342E-2</v>
      </c>
      <c r="G42" s="2">
        <f t="shared" si="3"/>
        <v>999999.95160508202</v>
      </c>
      <c r="H42" s="2">
        <f t="shared" si="7"/>
        <v>26666666.618271757</v>
      </c>
      <c r="I42" s="2">
        <f t="shared" si="8"/>
        <v>4.8394917976111174E-2</v>
      </c>
      <c r="J42" s="1" t="str">
        <f t="shared" si="4"/>
        <v>Scheduled</v>
      </c>
    </row>
    <row r="43" spans="1:10" x14ac:dyDescent="0.35">
      <c r="A43" s="1">
        <v>33</v>
      </c>
      <c r="B43" s="3">
        <f t="shared" si="5"/>
        <v>47270</v>
      </c>
      <c r="C43" s="2">
        <f t="shared" si="6"/>
        <v>999999.95160508202</v>
      </c>
      <c r="D43" s="2">
        <f t="shared" si="0"/>
        <v>833333.33333333349</v>
      </c>
      <c r="E43" s="2">
        <f t="shared" si="1"/>
        <v>833333.2930042349</v>
      </c>
      <c r="F43" s="2">
        <f t="shared" si="2"/>
        <v>4.0329098585061729E-2</v>
      </c>
      <c r="G43" s="2">
        <f t="shared" si="3"/>
        <v>999999.91127598344</v>
      </c>
      <c r="H43" s="2">
        <f t="shared" si="7"/>
        <v>27499999.91127599</v>
      </c>
      <c r="I43" s="2">
        <f t="shared" si="8"/>
        <v>8.8724016561172903E-2</v>
      </c>
      <c r="J43" s="1" t="str">
        <f t="shared" si="4"/>
        <v>Scheduled</v>
      </c>
    </row>
    <row r="44" spans="1:10" x14ac:dyDescent="0.35">
      <c r="A44" s="1">
        <v>34</v>
      </c>
      <c r="B44" s="3">
        <f t="shared" si="5"/>
        <v>47300</v>
      </c>
      <c r="C44" s="2">
        <f t="shared" si="6"/>
        <v>999999.91127598344</v>
      </c>
      <c r="D44" s="2">
        <f t="shared" si="0"/>
        <v>833333.33333333349</v>
      </c>
      <c r="E44" s="2">
        <f t="shared" si="1"/>
        <v>833333.25939665281</v>
      </c>
      <c r="F44" s="2">
        <f t="shared" si="2"/>
        <v>7.3936680681072176E-2</v>
      </c>
      <c r="G44" s="2">
        <f t="shared" si="3"/>
        <v>999999.83733930276</v>
      </c>
      <c r="H44" s="2">
        <f t="shared" si="7"/>
        <v>28333333.170672644</v>
      </c>
      <c r="I44" s="2">
        <f t="shared" si="8"/>
        <v>0.16266069724224508</v>
      </c>
      <c r="J44" s="1" t="str">
        <f t="shared" si="4"/>
        <v>Scheduled</v>
      </c>
    </row>
    <row r="45" spans="1:10" x14ac:dyDescent="0.35">
      <c r="A45" s="1">
        <v>35</v>
      </c>
      <c r="B45" s="3">
        <f t="shared" si="5"/>
        <v>47331</v>
      </c>
      <c r="C45" s="2">
        <f t="shared" si="6"/>
        <v>999999.83733930276</v>
      </c>
      <c r="D45" s="2">
        <f t="shared" si="0"/>
        <v>833333.33333333349</v>
      </c>
      <c r="E45" s="2">
        <f t="shared" si="1"/>
        <v>833333.19778275222</v>
      </c>
      <c r="F45" s="2">
        <f t="shared" si="2"/>
        <v>0.13555058126803488</v>
      </c>
      <c r="G45" s="2">
        <f t="shared" si="3"/>
        <v>999999.70178872149</v>
      </c>
      <c r="H45" s="2">
        <f t="shared" si="7"/>
        <v>29166666.368455395</v>
      </c>
      <c r="I45" s="2">
        <f t="shared" si="8"/>
        <v>0.29821127851027995</v>
      </c>
      <c r="J45" s="1" t="str">
        <f t="shared" si="4"/>
        <v>Scheduled</v>
      </c>
    </row>
    <row r="46" spans="1:10" x14ac:dyDescent="0.35">
      <c r="A46" s="1">
        <v>36</v>
      </c>
      <c r="B46" s="3">
        <f t="shared" si="5"/>
        <v>47362</v>
      </c>
      <c r="C46" s="2">
        <f t="shared" si="6"/>
        <v>999999.70178872149</v>
      </c>
      <c r="D46" s="2">
        <f t="shared" si="0"/>
        <v>833333.33333333349</v>
      </c>
      <c r="E46" s="2">
        <f t="shared" si="1"/>
        <v>833333.08482393448</v>
      </c>
      <c r="F46" s="2">
        <f t="shared" si="2"/>
        <v>0.24850939901079983</v>
      </c>
      <c r="G46" s="2">
        <f t="shared" si="3"/>
        <v>999999.45327932248</v>
      </c>
      <c r="H46" s="2">
        <f t="shared" si="7"/>
        <v>29999999.453279331</v>
      </c>
      <c r="I46" s="2">
        <f t="shared" si="8"/>
        <v>0.54672067752107978</v>
      </c>
      <c r="J46" s="1" t="str">
        <f t="shared" si="4"/>
        <v>Scheduled</v>
      </c>
    </row>
    <row r="47" spans="1:10" x14ac:dyDescent="0.35">
      <c r="A47" s="1">
        <v>37</v>
      </c>
      <c r="B47" s="3">
        <f t="shared" si="5"/>
        <v>47392</v>
      </c>
      <c r="C47" s="2">
        <f t="shared" si="6"/>
        <v>999999.45327932248</v>
      </c>
      <c r="D47" s="2">
        <f t="shared" si="0"/>
        <v>833333.33333333349</v>
      </c>
      <c r="E47" s="2">
        <f t="shared" si="1"/>
        <v>833332.87773276865</v>
      </c>
      <c r="F47" s="2">
        <f t="shared" si="2"/>
        <v>0.45560056483373046</v>
      </c>
      <c r="G47" s="2">
        <f t="shared" si="3"/>
        <v>999998.99767875765</v>
      </c>
      <c r="H47" s="2">
        <f t="shared" si="7"/>
        <v>30833332.3310121</v>
      </c>
      <c r="I47" s="2">
        <f t="shared" si="8"/>
        <v>1.0023212423548102</v>
      </c>
      <c r="J47" s="1" t="str">
        <f t="shared" si="4"/>
        <v>Scheduled</v>
      </c>
    </row>
    <row r="48" spans="1:10" x14ac:dyDescent="0.35">
      <c r="A48" s="1">
        <v>38</v>
      </c>
      <c r="B48" s="3">
        <f t="shared" si="5"/>
        <v>47423</v>
      </c>
      <c r="C48" s="2">
        <f t="shared" si="6"/>
        <v>999998.99767875765</v>
      </c>
      <c r="D48" s="2">
        <f t="shared" si="0"/>
        <v>833333.33333333349</v>
      </c>
      <c r="E48" s="2">
        <f t="shared" si="1"/>
        <v>833332.49806563137</v>
      </c>
      <c r="F48" s="2">
        <f t="shared" si="2"/>
        <v>0.83526770211756229</v>
      </c>
      <c r="G48" s="2">
        <f t="shared" si="3"/>
        <v>999998.16241105553</v>
      </c>
      <c r="H48" s="2">
        <f t="shared" si="7"/>
        <v>31666664.829077732</v>
      </c>
      <c r="I48" s="2">
        <f t="shared" si="8"/>
        <v>1.8375889444723725</v>
      </c>
      <c r="J48" s="1" t="str">
        <f t="shared" si="4"/>
        <v>Scheduled</v>
      </c>
    </row>
    <row r="49" spans="1:10" x14ac:dyDescent="0.35">
      <c r="A49" s="1">
        <v>39</v>
      </c>
      <c r="B49" s="3">
        <f t="shared" si="5"/>
        <v>47453</v>
      </c>
      <c r="C49" s="2">
        <f t="shared" si="6"/>
        <v>999998.16241105553</v>
      </c>
      <c r="D49" s="2">
        <f t="shared" si="0"/>
        <v>833333.33333333349</v>
      </c>
      <c r="E49" s="2">
        <f t="shared" si="1"/>
        <v>833331.8020092129</v>
      </c>
      <c r="F49" s="2">
        <f t="shared" si="2"/>
        <v>1.5313241205876693</v>
      </c>
      <c r="G49" s="2">
        <f t="shared" si="3"/>
        <v>999996.63108693494</v>
      </c>
      <c r="H49" s="2">
        <f t="shared" si="7"/>
        <v>32499996.631086946</v>
      </c>
      <c r="I49" s="2">
        <f t="shared" si="8"/>
        <v>3.3689130650600418</v>
      </c>
      <c r="J49" s="1" t="str">
        <f t="shared" si="4"/>
        <v>Scheduled</v>
      </c>
    </row>
    <row r="50" spans="1:10" x14ac:dyDescent="0.35">
      <c r="A50" s="1">
        <v>40</v>
      </c>
      <c r="B50" s="3">
        <f t="shared" si="5"/>
        <v>47484</v>
      </c>
      <c r="C50" s="2">
        <f t="shared" si="6"/>
        <v>999996.63108693494</v>
      </c>
      <c r="D50" s="2">
        <f t="shared" si="0"/>
        <v>833333.33333333349</v>
      </c>
      <c r="E50" s="2">
        <f t="shared" si="1"/>
        <v>833330.5259057791</v>
      </c>
      <c r="F50" s="2">
        <f t="shared" si="2"/>
        <v>2.8074275543913245</v>
      </c>
      <c r="G50" s="2">
        <f t="shared" si="3"/>
        <v>999993.82365938055</v>
      </c>
      <c r="H50" s="2">
        <f t="shared" si="7"/>
        <v>33333327.156992726</v>
      </c>
      <c r="I50" s="2">
        <f t="shared" si="8"/>
        <v>6.1763406194513664</v>
      </c>
      <c r="J50" s="1" t="str">
        <f t="shared" si="4"/>
        <v>Scheduled</v>
      </c>
    </row>
    <row r="51" spans="1:10" x14ac:dyDescent="0.35">
      <c r="A51" s="1">
        <v>41</v>
      </c>
      <c r="B51" s="3">
        <f t="shared" si="5"/>
        <v>47515</v>
      </c>
      <c r="C51" s="2">
        <f t="shared" si="6"/>
        <v>999993.82365938055</v>
      </c>
      <c r="D51" s="2">
        <f t="shared" si="0"/>
        <v>833333.33333333349</v>
      </c>
      <c r="E51" s="2">
        <f t="shared" si="1"/>
        <v>833328.1863828171</v>
      </c>
      <c r="F51" s="2">
        <f t="shared" si="2"/>
        <v>5.146950516384095</v>
      </c>
      <c r="G51" s="2">
        <f t="shared" si="3"/>
        <v>999988.67670886416</v>
      </c>
      <c r="H51" s="2">
        <f t="shared" si="7"/>
        <v>34166655.343375541</v>
      </c>
      <c r="I51" s="2">
        <f t="shared" si="8"/>
        <v>11.323291135835461</v>
      </c>
      <c r="J51" s="1" t="str">
        <f t="shared" si="4"/>
        <v>Scheduled</v>
      </c>
    </row>
    <row r="52" spans="1:10" x14ac:dyDescent="0.35">
      <c r="A52" s="1">
        <v>42</v>
      </c>
      <c r="B52" s="3">
        <f t="shared" si="5"/>
        <v>47543</v>
      </c>
      <c r="C52" s="2">
        <f t="shared" si="6"/>
        <v>999988.67670886416</v>
      </c>
      <c r="D52" s="2">
        <f t="shared" si="0"/>
        <v>833333.33333333349</v>
      </c>
      <c r="E52" s="2">
        <f t="shared" si="1"/>
        <v>833323.89725738682</v>
      </c>
      <c r="F52" s="2">
        <f t="shared" si="2"/>
        <v>9.436075946665369</v>
      </c>
      <c r="G52" s="2">
        <f t="shared" si="3"/>
        <v>999979.2406329175</v>
      </c>
      <c r="H52" s="2">
        <f t="shared" si="7"/>
        <v>34999979.240632929</v>
      </c>
      <c r="I52" s="2">
        <f t="shared" si="8"/>
        <v>20.75936708250083</v>
      </c>
      <c r="J52" s="1" t="str">
        <f t="shared" si="4"/>
        <v>Scheduled</v>
      </c>
    </row>
    <row r="53" spans="1:10" x14ac:dyDescent="0.35">
      <c r="A53" s="1">
        <v>43</v>
      </c>
      <c r="B53" s="3">
        <f t="shared" si="5"/>
        <v>47574</v>
      </c>
      <c r="C53" s="2">
        <f t="shared" si="6"/>
        <v>999979.2406329175</v>
      </c>
      <c r="D53" s="2">
        <f t="shared" si="0"/>
        <v>833333.33333333349</v>
      </c>
      <c r="E53" s="2">
        <f t="shared" si="1"/>
        <v>833316.03386076458</v>
      </c>
      <c r="F53" s="2">
        <f t="shared" si="2"/>
        <v>17.299472568905912</v>
      </c>
      <c r="G53" s="2">
        <f t="shared" si="3"/>
        <v>999961.94116034859</v>
      </c>
      <c r="H53" s="2">
        <f t="shared" si="7"/>
        <v>35833295.274493694</v>
      </c>
      <c r="I53" s="2">
        <f t="shared" si="8"/>
        <v>38.058839651406743</v>
      </c>
      <c r="J53" s="1" t="str">
        <f t="shared" si="4"/>
        <v>Scheduled</v>
      </c>
    </row>
    <row r="54" spans="1:10" x14ac:dyDescent="0.35">
      <c r="A54" s="1">
        <v>44</v>
      </c>
      <c r="B54" s="3">
        <f t="shared" si="5"/>
        <v>47604</v>
      </c>
      <c r="C54" s="2">
        <f t="shared" si="6"/>
        <v>999961.94116034859</v>
      </c>
      <c r="D54" s="2">
        <f t="shared" si="0"/>
        <v>833333.33333333349</v>
      </c>
      <c r="E54" s="2">
        <f t="shared" si="1"/>
        <v>833301.61763362389</v>
      </c>
      <c r="F54" s="2">
        <f t="shared" si="2"/>
        <v>31.715699709602632</v>
      </c>
      <c r="G54" s="2">
        <f t="shared" si="3"/>
        <v>999930.22546063899</v>
      </c>
      <c r="H54" s="2">
        <f t="shared" si="7"/>
        <v>36666596.89212732</v>
      </c>
      <c r="I54" s="2">
        <f t="shared" si="8"/>
        <v>69.774539361009374</v>
      </c>
      <c r="J54" s="1" t="str">
        <f t="shared" si="4"/>
        <v>Scheduled</v>
      </c>
    </row>
    <row r="55" spans="1:10" x14ac:dyDescent="0.35">
      <c r="A55" s="1">
        <v>45</v>
      </c>
      <c r="B55" s="3">
        <f t="shared" si="5"/>
        <v>47635</v>
      </c>
      <c r="C55" s="2">
        <f t="shared" si="6"/>
        <v>999930.22546063899</v>
      </c>
      <c r="D55" s="2">
        <f t="shared" si="0"/>
        <v>833333.33333333349</v>
      </c>
      <c r="E55" s="2">
        <f t="shared" si="1"/>
        <v>833275.1878838659</v>
      </c>
      <c r="F55" s="2">
        <f t="shared" si="2"/>
        <v>58.145449467585422</v>
      </c>
      <c r="G55" s="2">
        <f t="shared" si="3"/>
        <v>999872.08001117141</v>
      </c>
      <c r="H55" s="2">
        <f t="shared" si="7"/>
        <v>37499872.080011189</v>
      </c>
      <c r="I55" s="2">
        <f t="shared" si="8"/>
        <v>127.9199888285948</v>
      </c>
      <c r="J55" s="1" t="str">
        <f t="shared" si="4"/>
        <v>Scheduled</v>
      </c>
    </row>
    <row r="56" spans="1:10" x14ac:dyDescent="0.35">
      <c r="A56" s="1">
        <v>46</v>
      </c>
      <c r="B56" s="3">
        <f t="shared" si="5"/>
        <v>47665</v>
      </c>
      <c r="C56" s="2">
        <f t="shared" si="6"/>
        <v>999872.08001117141</v>
      </c>
      <c r="D56" s="2">
        <f t="shared" si="0"/>
        <v>833333.33333333349</v>
      </c>
      <c r="E56" s="2">
        <f t="shared" si="1"/>
        <v>833226.7333426429</v>
      </c>
      <c r="F56" s="2">
        <f t="shared" si="2"/>
        <v>106.59999069059268</v>
      </c>
      <c r="G56" s="2">
        <f t="shared" si="3"/>
        <v>999765.48002048081</v>
      </c>
      <c r="H56" s="2">
        <f t="shared" si="7"/>
        <v>38333098.813353829</v>
      </c>
      <c r="I56" s="2">
        <f t="shared" si="8"/>
        <v>234.51997951918747</v>
      </c>
      <c r="J56" s="1" t="str">
        <f t="shared" si="4"/>
        <v>Scheduled</v>
      </c>
    </row>
    <row r="57" spans="1:10" x14ac:dyDescent="0.35">
      <c r="A57" s="1">
        <v>47</v>
      </c>
      <c r="B57" s="3">
        <f t="shared" si="5"/>
        <v>47696</v>
      </c>
      <c r="C57" s="2">
        <f t="shared" si="6"/>
        <v>999765.48002048081</v>
      </c>
      <c r="D57" s="2">
        <f t="shared" si="0"/>
        <v>833333.33333333349</v>
      </c>
      <c r="E57" s="2">
        <f t="shared" si="1"/>
        <v>833137.90001706732</v>
      </c>
      <c r="F57" s="2">
        <f t="shared" si="2"/>
        <v>195.43331626616418</v>
      </c>
      <c r="G57" s="2">
        <f t="shared" si="3"/>
        <v>999570.04670421465</v>
      </c>
      <c r="H57" s="2">
        <f t="shared" si="7"/>
        <v>39166236.713370897</v>
      </c>
      <c r="I57" s="2">
        <f t="shared" si="8"/>
        <v>429.95329578535166</v>
      </c>
      <c r="J57" s="1" t="str">
        <f t="shared" si="4"/>
        <v>Scheduled</v>
      </c>
    </row>
    <row r="58" spans="1:10" x14ac:dyDescent="0.35">
      <c r="A58" s="1">
        <v>48</v>
      </c>
      <c r="B58" s="3">
        <f t="shared" si="5"/>
        <v>47727</v>
      </c>
      <c r="C58" s="2">
        <f t="shared" si="6"/>
        <v>999570.04670421465</v>
      </c>
      <c r="D58" s="2">
        <f t="shared" si="0"/>
        <v>833333.33333333349</v>
      </c>
      <c r="E58" s="2">
        <f t="shared" si="1"/>
        <v>832975.03892017889</v>
      </c>
      <c r="F58" s="2">
        <f t="shared" si="2"/>
        <v>358.29441315459553</v>
      </c>
      <c r="G58" s="2">
        <f t="shared" si="3"/>
        <v>999211.75229106005</v>
      </c>
      <c r="H58" s="2">
        <f t="shared" si="7"/>
        <v>39999211.752291076</v>
      </c>
      <c r="I58" s="2">
        <f t="shared" si="8"/>
        <v>788.24770893994719</v>
      </c>
      <c r="J58" s="1" t="str">
        <f t="shared" si="4"/>
        <v>Scheduled</v>
      </c>
    </row>
    <row r="59" spans="1:10" x14ac:dyDescent="0.35">
      <c r="A59" s="1">
        <v>49</v>
      </c>
      <c r="B59" s="3">
        <f t="shared" si="5"/>
        <v>47757</v>
      </c>
      <c r="C59" s="2">
        <f t="shared" si="6"/>
        <v>999211.75229106005</v>
      </c>
      <c r="D59" s="2">
        <f t="shared" si="0"/>
        <v>833333.33333333349</v>
      </c>
      <c r="E59" s="2">
        <f t="shared" si="1"/>
        <v>832676.46024255001</v>
      </c>
      <c r="F59" s="2">
        <f t="shared" si="2"/>
        <v>656.87309078348335</v>
      </c>
      <c r="G59" s="2">
        <f t="shared" si="3"/>
        <v>998554.87920027657</v>
      </c>
      <c r="H59" s="2">
        <f t="shared" si="7"/>
        <v>40831888.212533623</v>
      </c>
      <c r="I59" s="2">
        <f t="shared" si="8"/>
        <v>1445.1207997234305</v>
      </c>
      <c r="J59" s="1" t="str">
        <f t="shared" si="4"/>
        <v>Scheduled</v>
      </c>
    </row>
    <row r="60" spans="1:10" x14ac:dyDescent="0.35">
      <c r="A60" s="1">
        <v>50</v>
      </c>
      <c r="B60" s="3">
        <f t="shared" si="5"/>
        <v>47788</v>
      </c>
      <c r="C60" s="2">
        <f t="shared" si="6"/>
        <v>998554.87920027657</v>
      </c>
      <c r="D60" s="2">
        <f t="shared" si="0"/>
        <v>833333.33333333349</v>
      </c>
      <c r="E60" s="2">
        <f t="shared" si="1"/>
        <v>832129.06600023049</v>
      </c>
      <c r="F60" s="2">
        <f t="shared" si="2"/>
        <v>1204.2673331029946</v>
      </c>
      <c r="G60" s="2">
        <f t="shared" si="3"/>
        <v>997350.61186717357</v>
      </c>
      <c r="H60" s="2">
        <f t="shared" si="7"/>
        <v>41664017.278533854</v>
      </c>
      <c r="I60" s="2">
        <f t="shared" si="8"/>
        <v>2649.3881328264251</v>
      </c>
      <c r="J60" s="1" t="str">
        <f t="shared" si="4"/>
        <v>Scheduled</v>
      </c>
    </row>
    <row r="61" spans="1:10" x14ac:dyDescent="0.35">
      <c r="A61" s="1">
        <v>51</v>
      </c>
      <c r="B61" s="3">
        <f t="shared" si="5"/>
        <v>47818</v>
      </c>
      <c r="C61" s="2">
        <f t="shared" si="6"/>
        <v>997350.61186717357</v>
      </c>
      <c r="D61" s="2">
        <f t="shared" si="0"/>
        <v>833333.33333333349</v>
      </c>
      <c r="E61" s="2">
        <f t="shared" si="1"/>
        <v>831125.50988931127</v>
      </c>
      <c r="F61" s="2">
        <f t="shared" si="2"/>
        <v>2207.823444022215</v>
      </c>
      <c r="G61" s="2">
        <f t="shared" si="3"/>
        <v>995142.78842315136</v>
      </c>
      <c r="H61" s="2">
        <f t="shared" si="7"/>
        <v>42495142.788423166</v>
      </c>
      <c r="I61" s="2">
        <f t="shared" si="8"/>
        <v>4857.2115768486401</v>
      </c>
      <c r="J61" s="1" t="str">
        <f t="shared" si="4"/>
        <v>Scheduled</v>
      </c>
    </row>
    <row r="62" spans="1:10" x14ac:dyDescent="0.35">
      <c r="A62" s="1">
        <v>52</v>
      </c>
      <c r="B62" s="3">
        <f t="shared" si="5"/>
        <v>47849</v>
      </c>
      <c r="C62" s="2">
        <f t="shared" si="6"/>
        <v>995142.78842315136</v>
      </c>
      <c r="D62" s="2">
        <f t="shared" si="0"/>
        <v>833333.33333333349</v>
      </c>
      <c r="E62" s="2">
        <f t="shared" si="1"/>
        <v>829285.65701929282</v>
      </c>
      <c r="F62" s="2">
        <f t="shared" si="2"/>
        <v>4047.6763140406692</v>
      </c>
      <c r="G62" s="2">
        <f t="shared" si="3"/>
        <v>991095.11210911069</v>
      </c>
      <c r="H62" s="2">
        <f t="shared" si="7"/>
        <v>43324428.44544246</v>
      </c>
      <c r="I62" s="2">
        <f t="shared" si="8"/>
        <v>8904.8878908893093</v>
      </c>
      <c r="J62" s="1" t="str">
        <f t="shared" si="4"/>
        <v>Scheduled</v>
      </c>
    </row>
    <row r="63" spans="1:10" x14ac:dyDescent="0.35">
      <c r="A63" s="1">
        <v>53</v>
      </c>
      <c r="B63" s="3">
        <f t="shared" si="5"/>
        <v>47880</v>
      </c>
      <c r="C63" s="2">
        <f t="shared" si="6"/>
        <v>991095.11210911069</v>
      </c>
      <c r="D63" s="2">
        <f t="shared" si="0"/>
        <v>833333.33333333349</v>
      </c>
      <c r="E63" s="2">
        <f t="shared" si="1"/>
        <v>825912.59342425887</v>
      </c>
      <c r="F63" s="2">
        <f t="shared" si="2"/>
        <v>7420.7399090746185</v>
      </c>
      <c r="G63" s="2">
        <f t="shared" si="3"/>
        <v>983674.37220003607</v>
      </c>
      <c r="H63" s="2">
        <f t="shared" si="7"/>
        <v>44150341.038866721</v>
      </c>
      <c r="I63" s="2">
        <f t="shared" si="8"/>
        <v>16325.627799963928</v>
      </c>
      <c r="J63" s="1" t="str">
        <f t="shared" si="4"/>
        <v>Scheduled</v>
      </c>
    </row>
    <row r="64" spans="1:10" x14ac:dyDescent="0.35">
      <c r="A64" s="1">
        <v>54</v>
      </c>
      <c r="B64" s="3">
        <f t="shared" si="5"/>
        <v>47908</v>
      </c>
      <c r="C64" s="2">
        <f t="shared" si="6"/>
        <v>983674.37220003607</v>
      </c>
      <c r="D64" s="2">
        <f t="shared" si="0"/>
        <v>833333.33333333349</v>
      </c>
      <c r="E64" s="2">
        <f t="shared" si="1"/>
        <v>819728.64350003004</v>
      </c>
      <c r="F64" s="2">
        <f t="shared" si="2"/>
        <v>13604.689833303448</v>
      </c>
      <c r="G64" s="2">
        <f t="shared" si="3"/>
        <v>970069.68236673262</v>
      </c>
      <c r="H64" s="2">
        <f t="shared" si="7"/>
        <v>44970069.682366751</v>
      </c>
      <c r="I64" s="2">
        <f t="shared" si="8"/>
        <v>29930.317633267376</v>
      </c>
      <c r="J64" s="1" t="str">
        <f t="shared" si="4"/>
        <v>Scheduled</v>
      </c>
    </row>
    <row r="65" spans="1:10" x14ac:dyDescent="0.35">
      <c r="A65" s="1">
        <v>55</v>
      </c>
      <c r="B65" s="3">
        <f t="shared" si="5"/>
        <v>47939</v>
      </c>
      <c r="C65" s="2">
        <f t="shared" si="6"/>
        <v>970069.68236673262</v>
      </c>
      <c r="D65" s="2">
        <f t="shared" si="0"/>
        <v>833333.33333333349</v>
      </c>
      <c r="E65" s="2">
        <f t="shared" si="1"/>
        <v>808391.40197227721</v>
      </c>
      <c r="F65" s="2">
        <f t="shared" si="2"/>
        <v>24941.931361056282</v>
      </c>
      <c r="G65" s="2">
        <f t="shared" si="3"/>
        <v>945127.75100567634</v>
      </c>
      <c r="H65" s="2">
        <f t="shared" si="7"/>
        <v>45778461.08433903</v>
      </c>
      <c r="I65" s="2">
        <f t="shared" si="8"/>
        <v>54872.248994323658</v>
      </c>
      <c r="J65" s="1" t="str">
        <f t="shared" si="4"/>
        <v>Scheduled</v>
      </c>
    </row>
    <row r="66" spans="1:10" x14ac:dyDescent="0.35">
      <c r="A66" s="1">
        <v>56</v>
      </c>
      <c r="B66" s="3">
        <f t="shared" si="5"/>
        <v>47969</v>
      </c>
      <c r="C66" s="2">
        <f t="shared" si="6"/>
        <v>945127.75100567634</v>
      </c>
      <c r="D66" s="2">
        <f t="shared" si="0"/>
        <v>833333.33333333349</v>
      </c>
      <c r="E66" s="2">
        <f t="shared" si="1"/>
        <v>787606.45917139703</v>
      </c>
      <c r="F66" s="2">
        <f t="shared" si="2"/>
        <v>45726.874161936459</v>
      </c>
      <c r="G66" s="2">
        <f t="shared" si="3"/>
        <v>899400.87684373988</v>
      </c>
      <c r="H66" s="2">
        <f t="shared" si="7"/>
        <v>46566067.54351043</v>
      </c>
      <c r="I66" s="2">
        <f t="shared" si="8"/>
        <v>100599.12315626012</v>
      </c>
      <c r="J66" s="1" t="str">
        <f t="shared" si="4"/>
        <v>Scheduled</v>
      </c>
    </row>
    <row r="67" spans="1:10" x14ac:dyDescent="0.35">
      <c r="A67" s="1">
        <v>57</v>
      </c>
      <c r="B67" s="3">
        <f t="shared" si="5"/>
        <v>48000</v>
      </c>
      <c r="C67" s="2">
        <f t="shared" si="6"/>
        <v>899400.87684373988</v>
      </c>
      <c r="D67" s="2">
        <f t="shared" si="0"/>
        <v>833333.33333333349</v>
      </c>
      <c r="E67" s="2">
        <f t="shared" si="1"/>
        <v>749500.73070311651</v>
      </c>
      <c r="F67" s="2">
        <f t="shared" si="2"/>
        <v>83832.602630216978</v>
      </c>
      <c r="G67" s="2">
        <f t="shared" si="3"/>
        <v>815568.27421352291</v>
      </c>
      <c r="H67" s="2">
        <f t="shared" si="7"/>
        <v>47315568.274213545</v>
      </c>
      <c r="I67" s="2">
        <f t="shared" si="8"/>
        <v>184431.72578647709</v>
      </c>
      <c r="J67" s="1" t="str">
        <f t="shared" si="4"/>
        <v>Scheduled</v>
      </c>
    </row>
    <row r="68" spans="1:10" x14ac:dyDescent="0.35">
      <c r="A68" s="1">
        <v>58</v>
      </c>
      <c r="B68" s="3">
        <f t="shared" si="5"/>
        <v>48030</v>
      </c>
      <c r="C68" s="2">
        <f t="shared" si="6"/>
        <v>815568.27421352291</v>
      </c>
      <c r="D68" s="2">
        <f t="shared" si="0"/>
        <v>833333.33333333349</v>
      </c>
      <c r="E68" s="2">
        <f t="shared" si="1"/>
        <v>679640.22851126909</v>
      </c>
      <c r="F68" s="2">
        <f t="shared" si="2"/>
        <v>153693.1048220644</v>
      </c>
      <c r="G68" s="2">
        <f t="shared" si="3"/>
        <v>661875.1693914585</v>
      </c>
      <c r="H68" s="2">
        <f t="shared" si="7"/>
        <v>47995208.502724811</v>
      </c>
      <c r="I68" s="2">
        <f t="shared" si="8"/>
        <v>338124.8306085415</v>
      </c>
      <c r="J68" s="1" t="str">
        <f t="shared" si="4"/>
        <v>Scheduled</v>
      </c>
    </row>
    <row r="69" spans="1:10" x14ac:dyDescent="0.35">
      <c r="A69" s="1">
        <v>59</v>
      </c>
      <c r="B69" s="3">
        <f t="shared" si="5"/>
        <v>48061</v>
      </c>
      <c r="C69" s="2">
        <f t="shared" si="6"/>
        <v>661875.1693914585</v>
      </c>
      <c r="D69" s="2">
        <f t="shared" si="0"/>
        <v>833333.33333333349</v>
      </c>
      <c r="E69" s="2">
        <f t="shared" si="1"/>
        <v>551562.64115954877</v>
      </c>
      <c r="F69" s="2">
        <f t="shared" si="2"/>
        <v>281770.69217378472</v>
      </c>
      <c r="G69" s="2">
        <f t="shared" si="3"/>
        <v>380104.47721767379</v>
      </c>
      <c r="H69" s="2">
        <f t="shared" si="7"/>
        <v>48546771.143884361</v>
      </c>
      <c r="I69" s="2">
        <f t="shared" si="8"/>
        <v>619895.52278232621</v>
      </c>
      <c r="J69" s="1" t="str">
        <f t="shared" si="4"/>
        <v>Scheduled</v>
      </c>
    </row>
    <row r="70" spans="1:10" x14ac:dyDescent="0.35">
      <c r="A70" s="1">
        <v>60</v>
      </c>
      <c r="B70" s="3">
        <f t="shared" si="5"/>
        <v>48092</v>
      </c>
      <c r="C70" s="2">
        <f t="shared" si="6"/>
        <v>380104.47721767379</v>
      </c>
      <c r="D70" s="2">
        <f t="shared" si="0"/>
        <v>696858.20823240187</v>
      </c>
      <c r="E70" s="2">
        <f t="shared" si="1"/>
        <v>316753.73101472814</v>
      </c>
      <c r="F70" s="2">
        <f t="shared" si="2"/>
        <v>380104.47721767373</v>
      </c>
      <c r="G70" s="2">
        <f t="shared" si="3"/>
        <v>5.8207660913467407E-11</v>
      </c>
      <c r="H70" s="2">
        <f t="shared" si="7"/>
        <v>48863524.874899089</v>
      </c>
      <c r="I70" s="2">
        <f t="shared" si="8"/>
        <v>1000000</v>
      </c>
      <c r="J70" s="1" t="str">
        <f t="shared" si="4"/>
        <v>Scheduled</v>
      </c>
    </row>
    <row r="71" spans="1:10" x14ac:dyDescent="0.35">
      <c r="A71" s="1">
        <v>61</v>
      </c>
      <c r="B71" s="3">
        <f t="shared" si="5"/>
        <v>48122</v>
      </c>
      <c r="C71" s="2">
        <f t="shared" si="6"/>
        <v>5.8207660913467407E-11</v>
      </c>
      <c r="D71" s="2">
        <f t="shared" si="0"/>
        <v>1.0671404500802359E-10</v>
      </c>
      <c r="E71" s="2">
        <f t="shared" si="1"/>
        <v>4.8506384094556175E-11</v>
      </c>
      <c r="F71" s="2">
        <f t="shared" si="2"/>
        <v>5.8207660913467407E-11</v>
      </c>
      <c r="G71" s="2">
        <f t="shared" si="3"/>
        <v>0</v>
      </c>
      <c r="H71" s="2">
        <f t="shared" si="7"/>
        <v>48863524.874899089</v>
      </c>
      <c r="I71" s="2">
        <f t="shared" si="8"/>
        <v>1000000</v>
      </c>
      <c r="J71" s="1" t="str">
        <f t="shared" si="4"/>
        <v>Paid</v>
      </c>
    </row>
    <row r="72" spans="1:10" x14ac:dyDescent="0.35">
      <c r="A72" s="1">
        <v>62</v>
      </c>
      <c r="B72" s="3">
        <f t="shared" si="5"/>
        <v>48153</v>
      </c>
      <c r="C72" s="2" t="str">
        <f t="shared" si="6"/>
        <v/>
      </c>
      <c r="D72" s="2" t="str">
        <f t="shared" si="0"/>
        <v/>
      </c>
      <c r="E72" s="2" t="str">
        <f t="shared" si="1"/>
        <v/>
      </c>
      <c r="F72" s="2" t="str">
        <f t="shared" si="2"/>
        <v/>
      </c>
      <c r="G72" s="2" t="str">
        <f t="shared" si="3"/>
        <v/>
      </c>
      <c r="H72" s="2" t="str">
        <f t="shared" si="7"/>
        <v/>
      </c>
      <c r="I72" s="2" t="str">
        <f t="shared" si="8"/>
        <v/>
      </c>
      <c r="J72" s="1" t="str">
        <f t="shared" si="4"/>
        <v/>
      </c>
    </row>
    <row r="73" spans="1:10" x14ac:dyDescent="0.35">
      <c r="A73" s="1">
        <v>63</v>
      </c>
      <c r="B73" s="3">
        <f t="shared" si="5"/>
        <v>48183</v>
      </c>
      <c r="C73" s="2" t="str">
        <f t="shared" si="6"/>
        <v/>
      </c>
      <c r="D73" s="2" t="str">
        <f t="shared" si="0"/>
        <v/>
      </c>
      <c r="E73" s="2" t="str">
        <f t="shared" si="1"/>
        <v/>
      </c>
      <c r="F73" s="2" t="str">
        <f t="shared" si="2"/>
        <v/>
      </c>
      <c r="G73" s="2" t="str">
        <f t="shared" si="3"/>
        <v/>
      </c>
      <c r="H73" s="2" t="str">
        <f t="shared" si="7"/>
        <v/>
      </c>
      <c r="I73" s="2" t="str">
        <f t="shared" si="8"/>
        <v/>
      </c>
      <c r="J73" s="1" t="str">
        <f t="shared" si="4"/>
        <v/>
      </c>
    </row>
    <row r="74" spans="1:10" x14ac:dyDescent="0.35">
      <c r="A74" s="1">
        <v>64</v>
      </c>
      <c r="B74" s="3">
        <f t="shared" si="5"/>
        <v>48214</v>
      </c>
      <c r="C74" s="2" t="str">
        <f t="shared" si="6"/>
        <v/>
      </c>
      <c r="D74" s="2" t="str">
        <f t="shared" si="0"/>
        <v/>
      </c>
      <c r="E74" s="2" t="str">
        <f t="shared" si="1"/>
        <v/>
      </c>
      <c r="F74" s="2" t="str">
        <f t="shared" si="2"/>
        <v/>
      </c>
      <c r="G74" s="2" t="str">
        <f t="shared" si="3"/>
        <v/>
      </c>
      <c r="H74" s="2" t="str">
        <f t="shared" si="7"/>
        <v/>
      </c>
      <c r="I74" s="2" t="str">
        <f t="shared" si="8"/>
        <v/>
      </c>
      <c r="J74" s="1" t="str">
        <f t="shared" si="4"/>
        <v/>
      </c>
    </row>
    <row r="75" spans="1:10" x14ac:dyDescent="0.35">
      <c r="A75" s="1">
        <v>65</v>
      </c>
      <c r="B75" s="3">
        <f t="shared" si="5"/>
        <v>48245</v>
      </c>
      <c r="C75" s="2" t="str">
        <f t="shared" si="6"/>
        <v/>
      </c>
      <c r="D75" s="2" t="str">
        <f t="shared" ref="D75:D138" si="9">IF(OR(C75="",C75&lt;=0,$E$4=""),"",MIN($E$4,C75+E75))</f>
        <v/>
      </c>
      <c r="E75" s="2" t="str">
        <f t="shared" ref="E75:E138" si="10">IF(C75="","",C75*$B$5/12)</f>
        <v/>
      </c>
      <c r="F75" s="2" t="str">
        <f t="shared" ref="F75:F138" si="11">IF(D75="","",D75-E75)</f>
        <v/>
      </c>
      <c r="G75" s="2" t="str">
        <f t="shared" ref="G75:G138" si="12">IF(C75="","",MAX(0,C75-F75))</f>
        <v/>
      </c>
      <c r="H75" s="2" t="str">
        <f t="shared" si="7"/>
        <v/>
      </c>
      <c r="I75" s="2" t="str">
        <f t="shared" si="8"/>
        <v/>
      </c>
      <c r="J75" s="1" t="str">
        <f t="shared" ref="J75:J138" si="13">IF(C75="","",IF(G75=0,"Paid","Scheduled"))</f>
        <v/>
      </c>
    </row>
    <row r="76" spans="1:10" x14ac:dyDescent="0.35">
      <c r="A76" s="1">
        <v>66</v>
      </c>
      <c r="B76" s="3">
        <f t="shared" ref="B76:B139" si="14">IF(B75="","",EDATE(B75,1))</f>
        <v>48274</v>
      </c>
      <c r="C76" s="2" t="str">
        <f t="shared" ref="C76:C139" si="15">IF(G75&lt;=0,"",G75)</f>
        <v/>
      </c>
      <c r="D76" s="2" t="str">
        <f t="shared" si="9"/>
        <v/>
      </c>
      <c r="E76" s="2" t="str">
        <f t="shared" si="10"/>
        <v/>
      </c>
      <c r="F76" s="2" t="str">
        <f t="shared" si="11"/>
        <v/>
      </c>
      <c r="G76" s="2" t="str">
        <f t="shared" si="12"/>
        <v/>
      </c>
      <c r="H76" s="2" t="str">
        <f t="shared" ref="H76:H139" si="16">IF(E76="","",H75+E76)</f>
        <v/>
      </c>
      <c r="I76" s="2" t="str">
        <f t="shared" ref="I76:I139" si="17">IF(F76="","",I75+F76)</f>
        <v/>
      </c>
      <c r="J76" s="1" t="str">
        <f t="shared" si="13"/>
        <v/>
      </c>
    </row>
    <row r="77" spans="1:10" x14ac:dyDescent="0.35">
      <c r="A77" s="1">
        <v>67</v>
      </c>
      <c r="B77" s="3">
        <f t="shared" si="14"/>
        <v>48305</v>
      </c>
      <c r="C77" s="2" t="str">
        <f t="shared" si="15"/>
        <v/>
      </c>
      <c r="D77" s="2" t="str">
        <f t="shared" si="9"/>
        <v/>
      </c>
      <c r="E77" s="2" t="str">
        <f t="shared" si="10"/>
        <v/>
      </c>
      <c r="F77" s="2" t="str">
        <f t="shared" si="11"/>
        <v/>
      </c>
      <c r="G77" s="2" t="str">
        <f t="shared" si="12"/>
        <v/>
      </c>
      <c r="H77" s="2" t="str">
        <f t="shared" si="16"/>
        <v/>
      </c>
      <c r="I77" s="2" t="str">
        <f t="shared" si="17"/>
        <v/>
      </c>
      <c r="J77" s="1" t="str">
        <f t="shared" si="13"/>
        <v/>
      </c>
    </row>
    <row r="78" spans="1:10" x14ac:dyDescent="0.35">
      <c r="A78" s="1">
        <v>68</v>
      </c>
      <c r="B78" s="3">
        <f t="shared" si="14"/>
        <v>48335</v>
      </c>
      <c r="C78" s="2" t="str">
        <f t="shared" si="15"/>
        <v/>
      </c>
      <c r="D78" s="2" t="str">
        <f t="shared" si="9"/>
        <v/>
      </c>
      <c r="E78" s="2" t="str">
        <f t="shared" si="10"/>
        <v/>
      </c>
      <c r="F78" s="2" t="str">
        <f t="shared" si="11"/>
        <v/>
      </c>
      <c r="G78" s="2" t="str">
        <f t="shared" si="12"/>
        <v/>
      </c>
      <c r="H78" s="2" t="str">
        <f t="shared" si="16"/>
        <v/>
      </c>
      <c r="I78" s="2" t="str">
        <f t="shared" si="17"/>
        <v/>
      </c>
      <c r="J78" s="1" t="str">
        <f t="shared" si="13"/>
        <v/>
      </c>
    </row>
    <row r="79" spans="1:10" x14ac:dyDescent="0.35">
      <c r="A79" s="1">
        <v>69</v>
      </c>
      <c r="B79" s="3">
        <f t="shared" si="14"/>
        <v>48366</v>
      </c>
      <c r="C79" s="2" t="str">
        <f t="shared" si="15"/>
        <v/>
      </c>
      <c r="D79" s="2" t="str">
        <f t="shared" si="9"/>
        <v/>
      </c>
      <c r="E79" s="2" t="str">
        <f t="shared" si="10"/>
        <v/>
      </c>
      <c r="F79" s="2" t="str">
        <f t="shared" si="11"/>
        <v/>
      </c>
      <c r="G79" s="2" t="str">
        <f t="shared" si="12"/>
        <v/>
      </c>
      <c r="H79" s="2" t="str">
        <f t="shared" si="16"/>
        <v/>
      </c>
      <c r="I79" s="2" t="str">
        <f t="shared" si="17"/>
        <v/>
      </c>
      <c r="J79" s="1" t="str">
        <f t="shared" si="13"/>
        <v/>
      </c>
    </row>
    <row r="80" spans="1:10" x14ac:dyDescent="0.35">
      <c r="A80" s="1">
        <v>70</v>
      </c>
      <c r="B80" s="3">
        <f t="shared" si="14"/>
        <v>48396</v>
      </c>
      <c r="C80" s="2" t="str">
        <f t="shared" si="15"/>
        <v/>
      </c>
      <c r="D80" s="2" t="str">
        <f t="shared" si="9"/>
        <v/>
      </c>
      <c r="E80" s="2" t="str">
        <f t="shared" si="10"/>
        <v/>
      </c>
      <c r="F80" s="2" t="str">
        <f t="shared" si="11"/>
        <v/>
      </c>
      <c r="G80" s="2" t="str">
        <f t="shared" si="12"/>
        <v/>
      </c>
      <c r="H80" s="2" t="str">
        <f t="shared" si="16"/>
        <v/>
      </c>
      <c r="I80" s="2" t="str">
        <f t="shared" si="17"/>
        <v/>
      </c>
      <c r="J80" s="1" t="str">
        <f t="shared" si="13"/>
        <v/>
      </c>
    </row>
    <row r="81" spans="1:10" x14ac:dyDescent="0.35">
      <c r="A81" s="1">
        <v>71</v>
      </c>
      <c r="B81" s="3">
        <f t="shared" si="14"/>
        <v>48427</v>
      </c>
      <c r="C81" s="2" t="str">
        <f t="shared" si="15"/>
        <v/>
      </c>
      <c r="D81" s="2" t="str">
        <f t="shared" si="9"/>
        <v/>
      </c>
      <c r="E81" s="2" t="str">
        <f t="shared" si="10"/>
        <v/>
      </c>
      <c r="F81" s="2" t="str">
        <f t="shared" si="11"/>
        <v/>
      </c>
      <c r="G81" s="2" t="str">
        <f t="shared" si="12"/>
        <v/>
      </c>
      <c r="H81" s="2" t="str">
        <f t="shared" si="16"/>
        <v/>
      </c>
      <c r="I81" s="2" t="str">
        <f t="shared" si="17"/>
        <v/>
      </c>
      <c r="J81" s="1" t="str">
        <f t="shared" si="13"/>
        <v/>
      </c>
    </row>
    <row r="82" spans="1:10" x14ac:dyDescent="0.35">
      <c r="A82" s="1">
        <v>72</v>
      </c>
      <c r="B82" s="3">
        <f t="shared" si="14"/>
        <v>48458</v>
      </c>
      <c r="C82" s="2" t="str">
        <f t="shared" si="15"/>
        <v/>
      </c>
      <c r="D82" s="2" t="str">
        <f t="shared" si="9"/>
        <v/>
      </c>
      <c r="E82" s="2" t="str">
        <f t="shared" si="10"/>
        <v/>
      </c>
      <c r="F82" s="2" t="str">
        <f t="shared" si="11"/>
        <v/>
      </c>
      <c r="G82" s="2" t="str">
        <f t="shared" si="12"/>
        <v/>
      </c>
      <c r="H82" s="2" t="str">
        <f t="shared" si="16"/>
        <v/>
      </c>
      <c r="I82" s="2" t="str">
        <f t="shared" si="17"/>
        <v/>
      </c>
      <c r="J82" s="1" t="str">
        <f t="shared" si="13"/>
        <v/>
      </c>
    </row>
    <row r="83" spans="1:10" x14ac:dyDescent="0.35">
      <c r="A83" s="1">
        <v>73</v>
      </c>
      <c r="B83" s="3">
        <f t="shared" si="14"/>
        <v>48488</v>
      </c>
      <c r="C83" s="2" t="str">
        <f t="shared" si="15"/>
        <v/>
      </c>
      <c r="D83" s="2" t="str">
        <f t="shared" si="9"/>
        <v/>
      </c>
      <c r="E83" s="2" t="str">
        <f t="shared" si="10"/>
        <v/>
      </c>
      <c r="F83" s="2" t="str">
        <f t="shared" si="11"/>
        <v/>
      </c>
      <c r="G83" s="2" t="str">
        <f t="shared" si="12"/>
        <v/>
      </c>
      <c r="H83" s="2" t="str">
        <f t="shared" si="16"/>
        <v/>
      </c>
      <c r="I83" s="2" t="str">
        <f t="shared" si="17"/>
        <v/>
      </c>
      <c r="J83" s="1" t="str">
        <f t="shared" si="13"/>
        <v/>
      </c>
    </row>
    <row r="84" spans="1:10" x14ac:dyDescent="0.35">
      <c r="A84" s="1">
        <v>74</v>
      </c>
      <c r="B84" s="3">
        <f t="shared" si="14"/>
        <v>48519</v>
      </c>
      <c r="C84" s="2" t="str">
        <f t="shared" si="15"/>
        <v/>
      </c>
      <c r="D84" s="2" t="str">
        <f t="shared" si="9"/>
        <v/>
      </c>
      <c r="E84" s="2" t="str">
        <f t="shared" si="10"/>
        <v/>
      </c>
      <c r="F84" s="2" t="str">
        <f t="shared" si="11"/>
        <v/>
      </c>
      <c r="G84" s="2" t="str">
        <f t="shared" si="12"/>
        <v/>
      </c>
      <c r="H84" s="2" t="str">
        <f t="shared" si="16"/>
        <v/>
      </c>
      <c r="I84" s="2" t="str">
        <f t="shared" si="17"/>
        <v/>
      </c>
      <c r="J84" s="1" t="str">
        <f t="shared" si="13"/>
        <v/>
      </c>
    </row>
    <row r="85" spans="1:10" x14ac:dyDescent="0.35">
      <c r="A85" s="1">
        <v>75</v>
      </c>
      <c r="B85" s="3">
        <f t="shared" si="14"/>
        <v>48549</v>
      </c>
      <c r="C85" s="2" t="str">
        <f t="shared" si="15"/>
        <v/>
      </c>
      <c r="D85" s="2" t="str">
        <f t="shared" si="9"/>
        <v/>
      </c>
      <c r="E85" s="2" t="str">
        <f t="shared" si="10"/>
        <v/>
      </c>
      <c r="F85" s="2" t="str">
        <f t="shared" si="11"/>
        <v/>
      </c>
      <c r="G85" s="2" t="str">
        <f t="shared" si="12"/>
        <v/>
      </c>
      <c r="H85" s="2" t="str">
        <f t="shared" si="16"/>
        <v/>
      </c>
      <c r="I85" s="2" t="str">
        <f t="shared" si="17"/>
        <v/>
      </c>
      <c r="J85" s="1" t="str">
        <f t="shared" si="13"/>
        <v/>
      </c>
    </row>
    <row r="86" spans="1:10" x14ac:dyDescent="0.35">
      <c r="A86" s="1">
        <v>76</v>
      </c>
      <c r="B86" s="3">
        <f t="shared" si="14"/>
        <v>48580</v>
      </c>
      <c r="C86" s="2" t="str">
        <f t="shared" si="15"/>
        <v/>
      </c>
      <c r="D86" s="2" t="str">
        <f t="shared" si="9"/>
        <v/>
      </c>
      <c r="E86" s="2" t="str">
        <f t="shared" si="10"/>
        <v/>
      </c>
      <c r="F86" s="2" t="str">
        <f t="shared" si="11"/>
        <v/>
      </c>
      <c r="G86" s="2" t="str">
        <f t="shared" si="12"/>
        <v/>
      </c>
      <c r="H86" s="2" t="str">
        <f t="shared" si="16"/>
        <v/>
      </c>
      <c r="I86" s="2" t="str">
        <f t="shared" si="17"/>
        <v/>
      </c>
      <c r="J86" s="1" t="str">
        <f t="shared" si="13"/>
        <v/>
      </c>
    </row>
    <row r="87" spans="1:10" x14ac:dyDescent="0.35">
      <c r="A87" s="1">
        <v>77</v>
      </c>
      <c r="B87" s="3">
        <f t="shared" si="14"/>
        <v>48611</v>
      </c>
      <c r="C87" s="2" t="str">
        <f t="shared" si="15"/>
        <v/>
      </c>
      <c r="D87" s="2" t="str">
        <f t="shared" si="9"/>
        <v/>
      </c>
      <c r="E87" s="2" t="str">
        <f t="shared" si="10"/>
        <v/>
      </c>
      <c r="F87" s="2" t="str">
        <f t="shared" si="11"/>
        <v/>
      </c>
      <c r="G87" s="2" t="str">
        <f t="shared" si="12"/>
        <v/>
      </c>
      <c r="H87" s="2" t="str">
        <f t="shared" si="16"/>
        <v/>
      </c>
      <c r="I87" s="2" t="str">
        <f t="shared" si="17"/>
        <v/>
      </c>
      <c r="J87" s="1" t="str">
        <f t="shared" si="13"/>
        <v/>
      </c>
    </row>
    <row r="88" spans="1:10" x14ac:dyDescent="0.35">
      <c r="A88" s="1">
        <v>78</v>
      </c>
      <c r="B88" s="3">
        <f t="shared" si="14"/>
        <v>48639</v>
      </c>
      <c r="C88" s="2" t="str">
        <f t="shared" si="15"/>
        <v/>
      </c>
      <c r="D88" s="2" t="str">
        <f t="shared" si="9"/>
        <v/>
      </c>
      <c r="E88" s="2" t="str">
        <f t="shared" si="10"/>
        <v/>
      </c>
      <c r="F88" s="2" t="str">
        <f t="shared" si="11"/>
        <v/>
      </c>
      <c r="G88" s="2" t="str">
        <f t="shared" si="12"/>
        <v/>
      </c>
      <c r="H88" s="2" t="str">
        <f t="shared" si="16"/>
        <v/>
      </c>
      <c r="I88" s="2" t="str">
        <f t="shared" si="17"/>
        <v/>
      </c>
      <c r="J88" s="1" t="str">
        <f t="shared" si="13"/>
        <v/>
      </c>
    </row>
    <row r="89" spans="1:10" x14ac:dyDescent="0.35">
      <c r="A89" s="1">
        <v>79</v>
      </c>
      <c r="B89" s="3">
        <f t="shared" si="14"/>
        <v>48670</v>
      </c>
      <c r="C89" s="2" t="str">
        <f t="shared" si="15"/>
        <v/>
      </c>
      <c r="D89" s="2" t="str">
        <f t="shared" si="9"/>
        <v/>
      </c>
      <c r="E89" s="2" t="str">
        <f t="shared" si="10"/>
        <v/>
      </c>
      <c r="F89" s="2" t="str">
        <f t="shared" si="11"/>
        <v/>
      </c>
      <c r="G89" s="2" t="str">
        <f t="shared" si="12"/>
        <v/>
      </c>
      <c r="H89" s="2" t="str">
        <f t="shared" si="16"/>
        <v/>
      </c>
      <c r="I89" s="2" t="str">
        <f t="shared" si="17"/>
        <v/>
      </c>
      <c r="J89" s="1" t="str">
        <f t="shared" si="13"/>
        <v/>
      </c>
    </row>
    <row r="90" spans="1:10" x14ac:dyDescent="0.35">
      <c r="A90" s="1">
        <v>80</v>
      </c>
      <c r="B90" s="3">
        <f t="shared" si="14"/>
        <v>48700</v>
      </c>
      <c r="C90" s="2" t="str">
        <f t="shared" si="15"/>
        <v/>
      </c>
      <c r="D90" s="2" t="str">
        <f t="shared" si="9"/>
        <v/>
      </c>
      <c r="E90" s="2" t="str">
        <f t="shared" si="10"/>
        <v/>
      </c>
      <c r="F90" s="2" t="str">
        <f t="shared" si="11"/>
        <v/>
      </c>
      <c r="G90" s="2" t="str">
        <f t="shared" si="12"/>
        <v/>
      </c>
      <c r="H90" s="2" t="str">
        <f t="shared" si="16"/>
        <v/>
      </c>
      <c r="I90" s="2" t="str">
        <f t="shared" si="17"/>
        <v/>
      </c>
      <c r="J90" s="1" t="str">
        <f t="shared" si="13"/>
        <v/>
      </c>
    </row>
    <row r="91" spans="1:10" x14ac:dyDescent="0.35">
      <c r="A91" s="1">
        <v>81</v>
      </c>
      <c r="B91" s="3">
        <f t="shared" si="14"/>
        <v>48731</v>
      </c>
      <c r="C91" s="2" t="str">
        <f t="shared" si="15"/>
        <v/>
      </c>
      <c r="D91" s="2" t="str">
        <f t="shared" si="9"/>
        <v/>
      </c>
      <c r="E91" s="2" t="str">
        <f t="shared" si="10"/>
        <v/>
      </c>
      <c r="F91" s="2" t="str">
        <f t="shared" si="11"/>
        <v/>
      </c>
      <c r="G91" s="2" t="str">
        <f t="shared" si="12"/>
        <v/>
      </c>
      <c r="H91" s="2" t="str">
        <f t="shared" si="16"/>
        <v/>
      </c>
      <c r="I91" s="2" t="str">
        <f t="shared" si="17"/>
        <v/>
      </c>
      <c r="J91" s="1" t="str">
        <f t="shared" si="13"/>
        <v/>
      </c>
    </row>
    <row r="92" spans="1:10" x14ac:dyDescent="0.35">
      <c r="A92" s="1">
        <v>82</v>
      </c>
      <c r="B92" s="3">
        <f t="shared" si="14"/>
        <v>48761</v>
      </c>
      <c r="C92" s="2" t="str">
        <f t="shared" si="15"/>
        <v/>
      </c>
      <c r="D92" s="2" t="str">
        <f t="shared" si="9"/>
        <v/>
      </c>
      <c r="E92" s="2" t="str">
        <f t="shared" si="10"/>
        <v/>
      </c>
      <c r="F92" s="2" t="str">
        <f t="shared" si="11"/>
        <v/>
      </c>
      <c r="G92" s="2" t="str">
        <f t="shared" si="12"/>
        <v/>
      </c>
      <c r="H92" s="2" t="str">
        <f t="shared" si="16"/>
        <v/>
      </c>
      <c r="I92" s="2" t="str">
        <f t="shared" si="17"/>
        <v/>
      </c>
      <c r="J92" s="1" t="str">
        <f t="shared" si="13"/>
        <v/>
      </c>
    </row>
    <row r="93" spans="1:10" x14ac:dyDescent="0.35">
      <c r="A93" s="1">
        <v>83</v>
      </c>
      <c r="B93" s="3">
        <f t="shared" si="14"/>
        <v>48792</v>
      </c>
      <c r="C93" s="2" t="str">
        <f t="shared" si="15"/>
        <v/>
      </c>
      <c r="D93" s="2" t="str">
        <f t="shared" si="9"/>
        <v/>
      </c>
      <c r="E93" s="2" t="str">
        <f t="shared" si="10"/>
        <v/>
      </c>
      <c r="F93" s="2" t="str">
        <f t="shared" si="11"/>
        <v/>
      </c>
      <c r="G93" s="2" t="str">
        <f t="shared" si="12"/>
        <v/>
      </c>
      <c r="H93" s="2" t="str">
        <f t="shared" si="16"/>
        <v/>
      </c>
      <c r="I93" s="2" t="str">
        <f t="shared" si="17"/>
        <v/>
      </c>
      <c r="J93" s="1" t="str">
        <f t="shared" si="13"/>
        <v/>
      </c>
    </row>
    <row r="94" spans="1:10" x14ac:dyDescent="0.35">
      <c r="A94" s="1">
        <v>84</v>
      </c>
      <c r="B94" s="3">
        <f t="shared" si="14"/>
        <v>48823</v>
      </c>
      <c r="C94" s="2" t="str">
        <f t="shared" si="15"/>
        <v/>
      </c>
      <c r="D94" s="2" t="str">
        <f t="shared" si="9"/>
        <v/>
      </c>
      <c r="E94" s="2" t="str">
        <f t="shared" si="10"/>
        <v/>
      </c>
      <c r="F94" s="2" t="str">
        <f t="shared" si="11"/>
        <v/>
      </c>
      <c r="G94" s="2" t="str">
        <f t="shared" si="12"/>
        <v/>
      </c>
      <c r="H94" s="2" t="str">
        <f t="shared" si="16"/>
        <v/>
      </c>
      <c r="I94" s="2" t="str">
        <f t="shared" si="17"/>
        <v/>
      </c>
      <c r="J94" s="1" t="str">
        <f t="shared" si="13"/>
        <v/>
      </c>
    </row>
    <row r="95" spans="1:10" x14ac:dyDescent="0.35">
      <c r="A95" s="1">
        <v>85</v>
      </c>
      <c r="B95" s="3">
        <f t="shared" si="14"/>
        <v>48853</v>
      </c>
      <c r="C95" s="2" t="str">
        <f t="shared" si="15"/>
        <v/>
      </c>
      <c r="D95" s="2" t="str">
        <f t="shared" si="9"/>
        <v/>
      </c>
      <c r="E95" s="2" t="str">
        <f t="shared" si="10"/>
        <v/>
      </c>
      <c r="F95" s="2" t="str">
        <f t="shared" si="11"/>
        <v/>
      </c>
      <c r="G95" s="2" t="str">
        <f t="shared" si="12"/>
        <v/>
      </c>
      <c r="H95" s="2" t="str">
        <f t="shared" si="16"/>
        <v/>
      </c>
      <c r="I95" s="2" t="str">
        <f t="shared" si="17"/>
        <v/>
      </c>
      <c r="J95" s="1" t="str">
        <f t="shared" si="13"/>
        <v/>
      </c>
    </row>
    <row r="96" spans="1:10" x14ac:dyDescent="0.35">
      <c r="A96" s="1">
        <v>86</v>
      </c>
      <c r="B96" s="3">
        <f t="shared" si="14"/>
        <v>48884</v>
      </c>
      <c r="C96" s="2" t="str">
        <f t="shared" si="15"/>
        <v/>
      </c>
      <c r="D96" s="2" t="str">
        <f t="shared" si="9"/>
        <v/>
      </c>
      <c r="E96" s="2" t="str">
        <f t="shared" si="10"/>
        <v/>
      </c>
      <c r="F96" s="2" t="str">
        <f t="shared" si="11"/>
        <v/>
      </c>
      <c r="G96" s="2" t="str">
        <f t="shared" si="12"/>
        <v/>
      </c>
      <c r="H96" s="2" t="str">
        <f t="shared" si="16"/>
        <v/>
      </c>
      <c r="I96" s="2" t="str">
        <f t="shared" si="17"/>
        <v/>
      </c>
      <c r="J96" s="1" t="str">
        <f t="shared" si="13"/>
        <v/>
      </c>
    </row>
    <row r="97" spans="1:10" x14ac:dyDescent="0.35">
      <c r="A97" s="1">
        <v>87</v>
      </c>
      <c r="B97" s="3">
        <f t="shared" si="14"/>
        <v>48914</v>
      </c>
      <c r="C97" s="2" t="str">
        <f t="shared" si="15"/>
        <v/>
      </c>
      <c r="D97" s="2" t="str">
        <f t="shared" si="9"/>
        <v/>
      </c>
      <c r="E97" s="2" t="str">
        <f t="shared" si="10"/>
        <v/>
      </c>
      <c r="F97" s="2" t="str">
        <f t="shared" si="11"/>
        <v/>
      </c>
      <c r="G97" s="2" t="str">
        <f t="shared" si="12"/>
        <v/>
      </c>
      <c r="H97" s="2" t="str">
        <f t="shared" si="16"/>
        <v/>
      </c>
      <c r="I97" s="2" t="str">
        <f t="shared" si="17"/>
        <v/>
      </c>
      <c r="J97" s="1" t="str">
        <f t="shared" si="13"/>
        <v/>
      </c>
    </row>
    <row r="98" spans="1:10" x14ac:dyDescent="0.35">
      <c r="A98" s="1">
        <v>88</v>
      </c>
      <c r="B98" s="3">
        <f t="shared" si="14"/>
        <v>48945</v>
      </c>
      <c r="C98" s="2" t="str">
        <f t="shared" si="15"/>
        <v/>
      </c>
      <c r="D98" s="2" t="str">
        <f t="shared" si="9"/>
        <v/>
      </c>
      <c r="E98" s="2" t="str">
        <f t="shared" si="10"/>
        <v/>
      </c>
      <c r="F98" s="2" t="str">
        <f t="shared" si="11"/>
        <v/>
      </c>
      <c r="G98" s="2" t="str">
        <f t="shared" si="12"/>
        <v/>
      </c>
      <c r="H98" s="2" t="str">
        <f t="shared" si="16"/>
        <v/>
      </c>
      <c r="I98" s="2" t="str">
        <f t="shared" si="17"/>
        <v/>
      </c>
      <c r="J98" s="1" t="str">
        <f t="shared" si="13"/>
        <v/>
      </c>
    </row>
    <row r="99" spans="1:10" x14ac:dyDescent="0.35">
      <c r="A99" s="1">
        <v>89</v>
      </c>
      <c r="B99" s="3">
        <f t="shared" si="14"/>
        <v>48976</v>
      </c>
      <c r="C99" s="2" t="str">
        <f t="shared" si="15"/>
        <v/>
      </c>
      <c r="D99" s="2" t="str">
        <f t="shared" si="9"/>
        <v/>
      </c>
      <c r="E99" s="2" t="str">
        <f t="shared" si="10"/>
        <v/>
      </c>
      <c r="F99" s="2" t="str">
        <f t="shared" si="11"/>
        <v/>
      </c>
      <c r="G99" s="2" t="str">
        <f t="shared" si="12"/>
        <v/>
      </c>
      <c r="H99" s="2" t="str">
        <f t="shared" si="16"/>
        <v/>
      </c>
      <c r="I99" s="2" t="str">
        <f t="shared" si="17"/>
        <v/>
      </c>
      <c r="J99" s="1" t="str">
        <f t="shared" si="13"/>
        <v/>
      </c>
    </row>
    <row r="100" spans="1:10" x14ac:dyDescent="0.35">
      <c r="A100" s="1">
        <v>90</v>
      </c>
      <c r="B100" s="3">
        <f t="shared" si="14"/>
        <v>49004</v>
      </c>
      <c r="C100" s="2" t="str">
        <f t="shared" si="15"/>
        <v/>
      </c>
      <c r="D100" s="2" t="str">
        <f t="shared" si="9"/>
        <v/>
      </c>
      <c r="E100" s="2" t="str">
        <f t="shared" si="10"/>
        <v/>
      </c>
      <c r="F100" s="2" t="str">
        <f t="shared" si="11"/>
        <v/>
      </c>
      <c r="G100" s="2" t="str">
        <f t="shared" si="12"/>
        <v/>
      </c>
      <c r="H100" s="2" t="str">
        <f t="shared" si="16"/>
        <v/>
      </c>
      <c r="I100" s="2" t="str">
        <f t="shared" si="17"/>
        <v/>
      </c>
      <c r="J100" s="1" t="str">
        <f t="shared" si="13"/>
        <v/>
      </c>
    </row>
    <row r="101" spans="1:10" x14ac:dyDescent="0.35">
      <c r="A101" s="1">
        <v>91</v>
      </c>
      <c r="B101" s="3">
        <f t="shared" si="14"/>
        <v>49035</v>
      </c>
      <c r="C101" s="2" t="str">
        <f t="shared" si="15"/>
        <v/>
      </c>
      <c r="D101" s="2" t="str">
        <f t="shared" si="9"/>
        <v/>
      </c>
      <c r="E101" s="2" t="str">
        <f t="shared" si="10"/>
        <v/>
      </c>
      <c r="F101" s="2" t="str">
        <f t="shared" si="11"/>
        <v/>
      </c>
      <c r="G101" s="2" t="str">
        <f t="shared" si="12"/>
        <v/>
      </c>
      <c r="H101" s="2" t="str">
        <f t="shared" si="16"/>
        <v/>
      </c>
      <c r="I101" s="2" t="str">
        <f t="shared" si="17"/>
        <v/>
      </c>
      <c r="J101" s="1" t="str">
        <f t="shared" si="13"/>
        <v/>
      </c>
    </row>
    <row r="102" spans="1:10" x14ac:dyDescent="0.35">
      <c r="A102" s="1">
        <v>92</v>
      </c>
      <c r="B102" s="3">
        <f t="shared" si="14"/>
        <v>49065</v>
      </c>
      <c r="C102" s="2" t="str">
        <f t="shared" si="15"/>
        <v/>
      </c>
      <c r="D102" s="2" t="str">
        <f t="shared" si="9"/>
        <v/>
      </c>
      <c r="E102" s="2" t="str">
        <f t="shared" si="10"/>
        <v/>
      </c>
      <c r="F102" s="2" t="str">
        <f t="shared" si="11"/>
        <v/>
      </c>
      <c r="G102" s="2" t="str">
        <f t="shared" si="12"/>
        <v/>
      </c>
      <c r="H102" s="2" t="str">
        <f t="shared" si="16"/>
        <v/>
      </c>
      <c r="I102" s="2" t="str">
        <f t="shared" si="17"/>
        <v/>
      </c>
      <c r="J102" s="1" t="str">
        <f t="shared" si="13"/>
        <v/>
      </c>
    </row>
    <row r="103" spans="1:10" x14ac:dyDescent="0.35">
      <c r="A103" s="1">
        <v>93</v>
      </c>
      <c r="B103" s="3">
        <f t="shared" si="14"/>
        <v>49096</v>
      </c>
      <c r="C103" s="2" t="str">
        <f t="shared" si="15"/>
        <v/>
      </c>
      <c r="D103" s="2" t="str">
        <f t="shared" si="9"/>
        <v/>
      </c>
      <c r="E103" s="2" t="str">
        <f t="shared" si="10"/>
        <v/>
      </c>
      <c r="F103" s="2" t="str">
        <f t="shared" si="11"/>
        <v/>
      </c>
      <c r="G103" s="2" t="str">
        <f t="shared" si="12"/>
        <v/>
      </c>
      <c r="H103" s="2" t="str">
        <f t="shared" si="16"/>
        <v/>
      </c>
      <c r="I103" s="2" t="str">
        <f t="shared" si="17"/>
        <v/>
      </c>
      <c r="J103" s="1" t="str">
        <f t="shared" si="13"/>
        <v/>
      </c>
    </row>
    <row r="104" spans="1:10" x14ac:dyDescent="0.35">
      <c r="A104" s="1">
        <v>94</v>
      </c>
      <c r="B104" s="3">
        <f t="shared" si="14"/>
        <v>49126</v>
      </c>
      <c r="C104" s="2" t="str">
        <f t="shared" si="15"/>
        <v/>
      </c>
      <c r="D104" s="2" t="str">
        <f t="shared" si="9"/>
        <v/>
      </c>
      <c r="E104" s="2" t="str">
        <f t="shared" si="10"/>
        <v/>
      </c>
      <c r="F104" s="2" t="str">
        <f t="shared" si="11"/>
        <v/>
      </c>
      <c r="G104" s="2" t="str">
        <f t="shared" si="12"/>
        <v/>
      </c>
      <c r="H104" s="2" t="str">
        <f t="shared" si="16"/>
        <v/>
      </c>
      <c r="I104" s="2" t="str">
        <f t="shared" si="17"/>
        <v/>
      </c>
      <c r="J104" s="1" t="str">
        <f t="shared" si="13"/>
        <v/>
      </c>
    </row>
    <row r="105" spans="1:10" x14ac:dyDescent="0.35">
      <c r="A105" s="1">
        <v>95</v>
      </c>
      <c r="B105" s="3">
        <f t="shared" si="14"/>
        <v>49157</v>
      </c>
      <c r="C105" s="2" t="str">
        <f t="shared" si="15"/>
        <v/>
      </c>
      <c r="D105" s="2" t="str">
        <f t="shared" si="9"/>
        <v/>
      </c>
      <c r="E105" s="2" t="str">
        <f t="shared" si="10"/>
        <v/>
      </c>
      <c r="F105" s="2" t="str">
        <f t="shared" si="11"/>
        <v/>
      </c>
      <c r="G105" s="2" t="str">
        <f t="shared" si="12"/>
        <v/>
      </c>
      <c r="H105" s="2" t="str">
        <f t="shared" si="16"/>
        <v/>
      </c>
      <c r="I105" s="2" t="str">
        <f t="shared" si="17"/>
        <v/>
      </c>
      <c r="J105" s="1" t="str">
        <f t="shared" si="13"/>
        <v/>
      </c>
    </row>
    <row r="106" spans="1:10" x14ac:dyDescent="0.35">
      <c r="A106" s="1">
        <v>96</v>
      </c>
      <c r="B106" s="3">
        <f t="shared" si="14"/>
        <v>49188</v>
      </c>
      <c r="C106" s="2" t="str">
        <f t="shared" si="15"/>
        <v/>
      </c>
      <c r="D106" s="2" t="str">
        <f t="shared" si="9"/>
        <v/>
      </c>
      <c r="E106" s="2" t="str">
        <f t="shared" si="10"/>
        <v/>
      </c>
      <c r="F106" s="2" t="str">
        <f t="shared" si="11"/>
        <v/>
      </c>
      <c r="G106" s="2" t="str">
        <f t="shared" si="12"/>
        <v/>
      </c>
      <c r="H106" s="2" t="str">
        <f t="shared" si="16"/>
        <v/>
      </c>
      <c r="I106" s="2" t="str">
        <f t="shared" si="17"/>
        <v/>
      </c>
      <c r="J106" s="1" t="str">
        <f t="shared" si="13"/>
        <v/>
      </c>
    </row>
    <row r="107" spans="1:10" x14ac:dyDescent="0.35">
      <c r="A107" s="1">
        <v>97</v>
      </c>
      <c r="B107" s="3">
        <f t="shared" si="14"/>
        <v>49218</v>
      </c>
      <c r="C107" s="2" t="str">
        <f t="shared" si="15"/>
        <v/>
      </c>
      <c r="D107" s="2" t="str">
        <f t="shared" si="9"/>
        <v/>
      </c>
      <c r="E107" s="2" t="str">
        <f t="shared" si="10"/>
        <v/>
      </c>
      <c r="F107" s="2" t="str">
        <f t="shared" si="11"/>
        <v/>
      </c>
      <c r="G107" s="2" t="str">
        <f t="shared" si="12"/>
        <v/>
      </c>
      <c r="H107" s="2" t="str">
        <f t="shared" si="16"/>
        <v/>
      </c>
      <c r="I107" s="2" t="str">
        <f t="shared" si="17"/>
        <v/>
      </c>
      <c r="J107" s="1" t="str">
        <f t="shared" si="13"/>
        <v/>
      </c>
    </row>
    <row r="108" spans="1:10" x14ac:dyDescent="0.35">
      <c r="A108" s="1">
        <v>98</v>
      </c>
      <c r="B108" s="3">
        <f t="shared" si="14"/>
        <v>49249</v>
      </c>
      <c r="C108" s="2" t="str">
        <f t="shared" si="15"/>
        <v/>
      </c>
      <c r="D108" s="2" t="str">
        <f t="shared" si="9"/>
        <v/>
      </c>
      <c r="E108" s="2" t="str">
        <f t="shared" si="10"/>
        <v/>
      </c>
      <c r="F108" s="2" t="str">
        <f t="shared" si="11"/>
        <v/>
      </c>
      <c r="G108" s="2" t="str">
        <f t="shared" si="12"/>
        <v/>
      </c>
      <c r="H108" s="2" t="str">
        <f t="shared" si="16"/>
        <v/>
      </c>
      <c r="I108" s="2" t="str">
        <f t="shared" si="17"/>
        <v/>
      </c>
      <c r="J108" s="1" t="str">
        <f t="shared" si="13"/>
        <v/>
      </c>
    </row>
    <row r="109" spans="1:10" x14ac:dyDescent="0.35">
      <c r="A109" s="1">
        <v>99</v>
      </c>
      <c r="B109" s="3">
        <f t="shared" si="14"/>
        <v>49279</v>
      </c>
      <c r="C109" s="2" t="str">
        <f t="shared" si="15"/>
        <v/>
      </c>
      <c r="D109" s="2" t="str">
        <f t="shared" si="9"/>
        <v/>
      </c>
      <c r="E109" s="2" t="str">
        <f t="shared" si="10"/>
        <v/>
      </c>
      <c r="F109" s="2" t="str">
        <f t="shared" si="11"/>
        <v/>
      </c>
      <c r="G109" s="2" t="str">
        <f t="shared" si="12"/>
        <v/>
      </c>
      <c r="H109" s="2" t="str">
        <f t="shared" si="16"/>
        <v/>
      </c>
      <c r="I109" s="2" t="str">
        <f t="shared" si="17"/>
        <v/>
      </c>
      <c r="J109" s="1" t="str">
        <f t="shared" si="13"/>
        <v/>
      </c>
    </row>
    <row r="110" spans="1:10" x14ac:dyDescent="0.35">
      <c r="A110" s="1">
        <v>100</v>
      </c>
      <c r="B110" s="3">
        <f t="shared" si="14"/>
        <v>49310</v>
      </c>
      <c r="C110" s="2" t="str">
        <f t="shared" si="15"/>
        <v/>
      </c>
      <c r="D110" s="2" t="str">
        <f t="shared" si="9"/>
        <v/>
      </c>
      <c r="E110" s="2" t="str">
        <f t="shared" si="10"/>
        <v/>
      </c>
      <c r="F110" s="2" t="str">
        <f t="shared" si="11"/>
        <v/>
      </c>
      <c r="G110" s="2" t="str">
        <f t="shared" si="12"/>
        <v/>
      </c>
      <c r="H110" s="2" t="str">
        <f t="shared" si="16"/>
        <v/>
      </c>
      <c r="I110" s="2" t="str">
        <f t="shared" si="17"/>
        <v/>
      </c>
      <c r="J110" s="1" t="str">
        <f t="shared" si="13"/>
        <v/>
      </c>
    </row>
    <row r="111" spans="1:10" x14ac:dyDescent="0.35">
      <c r="A111" s="1">
        <v>101</v>
      </c>
      <c r="B111" s="3">
        <f t="shared" si="14"/>
        <v>49341</v>
      </c>
      <c r="C111" s="2" t="str">
        <f t="shared" si="15"/>
        <v/>
      </c>
      <c r="D111" s="2" t="str">
        <f t="shared" si="9"/>
        <v/>
      </c>
      <c r="E111" s="2" t="str">
        <f t="shared" si="10"/>
        <v/>
      </c>
      <c r="F111" s="2" t="str">
        <f t="shared" si="11"/>
        <v/>
      </c>
      <c r="G111" s="2" t="str">
        <f t="shared" si="12"/>
        <v/>
      </c>
      <c r="H111" s="2" t="str">
        <f t="shared" si="16"/>
        <v/>
      </c>
      <c r="I111" s="2" t="str">
        <f t="shared" si="17"/>
        <v/>
      </c>
      <c r="J111" s="1" t="str">
        <f t="shared" si="13"/>
        <v/>
      </c>
    </row>
    <row r="112" spans="1:10" x14ac:dyDescent="0.35">
      <c r="A112" s="1">
        <v>102</v>
      </c>
      <c r="B112" s="3">
        <f t="shared" si="14"/>
        <v>49369</v>
      </c>
      <c r="C112" s="2" t="str">
        <f t="shared" si="15"/>
        <v/>
      </c>
      <c r="D112" s="2" t="str">
        <f t="shared" si="9"/>
        <v/>
      </c>
      <c r="E112" s="2" t="str">
        <f t="shared" si="10"/>
        <v/>
      </c>
      <c r="F112" s="2" t="str">
        <f t="shared" si="11"/>
        <v/>
      </c>
      <c r="G112" s="2" t="str">
        <f t="shared" si="12"/>
        <v/>
      </c>
      <c r="H112" s="2" t="str">
        <f t="shared" si="16"/>
        <v/>
      </c>
      <c r="I112" s="2" t="str">
        <f t="shared" si="17"/>
        <v/>
      </c>
      <c r="J112" s="1" t="str">
        <f t="shared" si="13"/>
        <v/>
      </c>
    </row>
    <row r="113" spans="1:10" x14ac:dyDescent="0.35">
      <c r="A113" s="1">
        <v>103</v>
      </c>
      <c r="B113" s="3">
        <f t="shared" si="14"/>
        <v>49400</v>
      </c>
      <c r="C113" s="2" t="str">
        <f t="shared" si="15"/>
        <v/>
      </c>
      <c r="D113" s="2" t="str">
        <f t="shared" si="9"/>
        <v/>
      </c>
      <c r="E113" s="2" t="str">
        <f t="shared" si="10"/>
        <v/>
      </c>
      <c r="F113" s="2" t="str">
        <f t="shared" si="11"/>
        <v/>
      </c>
      <c r="G113" s="2" t="str">
        <f t="shared" si="12"/>
        <v/>
      </c>
      <c r="H113" s="2" t="str">
        <f t="shared" si="16"/>
        <v/>
      </c>
      <c r="I113" s="2" t="str">
        <f t="shared" si="17"/>
        <v/>
      </c>
      <c r="J113" s="1" t="str">
        <f t="shared" si="13"/>
        <v/>
      </c>
    </row>
    <row r="114" spans="1:10" x14ac:dyDescent="0.35">
      <c r="A114" s="1">
        <v>104</v>
      </c>
      <c r="B114" s="3">
        <f t="shared" si="14"/>
        <v>49430</v>
      </c>
      <c r="C114" s="2" t="str">
        <f t="shared" si="15"/>
        <v/>
      </c>
      <c r="D114" s="2" t="str">
        <f t="shared" si="9"/>
        <v/>
      </c>
      <c r="E114" s="2" t="str">
        <f t="shared" si="10"/>
        <v/>
      </c>
      <c r="F114" s="2" t="str">
        <f t="shared" si="11"/>
        <v/>
      </c>
      <c r="G114" s="2" t="str">
        <f t="shared" si="12"/>
        <v/>
      </c>
      <c r="H114" s="2" t="str">
        <f t="shared" si="16"/>
        <v/>
      </c>
      <c r="I114" s="2" t="str">
        <f t="shared" si="17"/>
        <v/>
      </c>
      <c r="J114" s="1" t="str">
        <f t="shared" si="13"/>
        <v/>
      </c>
    </row>
    <row r="115" spans="1:10" x14ac:dyDescent="0.35">
      <c r="A115" s="1">
        <v>105</v>
      </c>
      <c r="B115" s="3">
        <f t="shared" si="14"/>
        <v>49461</v>
      </c>
      <c r="C115" s="2" t="str">
        <f t="shared" si="15"/>
        <v/>
      </c>
      <c r="D115" s="2" t="str">
        <f t="shared" si="9"/>
        <v/>
      </c>
      <c r="E115" s="2" t="str">
        <f t="shared" si="10"/>
        <v/>
      </c>
      <c r="F115" s="2" t="str">
        <f t="shared" si="11"/>
        <v/>
      </c>
      <c r="G115" s="2" t="str">
        <f t="shared" si="12"/>
        <v/>
      </c>
      <c r="H115" s="2" t="str">
        <f t="shared" si="16"/>
        <v/>
      </c>
      <c r="I115" s="2" t="str">
        <f t="shared" si="17"/>
        <v/>
      </c>
      <c r="J115" s="1" t="str">
        <f t="shared" si="13"/>
        <v/>
      </c>
    </row>
    <row r="116" spans="1:10" x14ac:dyDescent="0.35">
      <c r="A116" s="1">
        <v>106</v>
      </c>
      <c r="B116" s="3">
        <f t="shared" si="14"/>
        <v>49491</v>
      </c>
      <c r="C116" s="2" t="str">
        <f t="shared" si="15"/>
        <v/>
      </c>
      <c r="D116" s="2" t="str">
        <f t="shared" si="9"/>
        <v/>
      </c>
      <c r="E116" s="2" t="str">
        <f t="shared" si="10"/>
        <v/>
      </c>
      <c r="F116" s="2" t="str">
        <f t="shared" si="11"/>
        <v/>
      </c>
      <c r="G116" s="2" t="str">
        <f t="shared" si="12"/>
        <v/>
      </c>
      <c r="H116" s="2" t="str">
        <f t="shared" si="16"/>
        <v/>
      </c>
      <c r="I116" s="2" t="str">
        <f t="shared" si="17"/>
        <v/>
      </c>
      <c r="J116" s="1" t="str">
        <f t="shared" si="13"/>
        <v/>
      </c>
    </row>
    <row r="117" spans="1:10" x14ac:dyDescent="0.35">
      <c r="A117" s="1">
        <v>107</v>
      </c>
      <c r="B117" s="3">
        <f t="shared" si="14"/>
        <v>49522</v>
      </c>
      <c r="C117" s="2" t="str">
        <f t="shared" si="15"/>
        <v/>
      </c>
      <c r="D117" s="2" t="str">
        <f t="shared" si="9"/>
        <v/>
      </c>
      <c r="E117" s="2" t="str">
        <f t="shared" si="10"/>
        <v/>
      </c>
      <c r="F117" s="2" t="str">
        <f t="shared" si="11"/>
        <v/>
      </c>
      <c r="G117" s="2" t="str">
        <f t="shared" si="12"/>
        <v/>
      </c>
      <c r="H117" s="2" t="str">
        <f t="shared" si="16"/>
        <v/>
      </c>
      <c r="I117" s="2" t="str">
        <f t="shared" si="17"/>
        <v/>
      </c>
      <c r="J117" s="1" t="str">
        <f t="shared" si="13"/>
        <v/>
      </c>
    </row>
    <row r="118" spans="1:10" x14ac:dyDescent="0.35">
      <c r="A118" s="1">
        <v>108</v>
      </c>
      <c r="B118" s="3">
        <f t="shared" si="14"/>
        <v>49553</v>
      </c>
      <c r="C118" s="2" t="str">
        <f t="shared" si="15"/>
        <v/>
      </c>
      <c r="D118" s="2" t="str">
        <f t="shared" si="9"/>
        <v/>
      </c>
      <c r="E118" s="2" t="str">
        <f t="shared" si="10"/>
        <v/>
      </c>
      <c r="F118" s="2" t="str">
        <f t="shared" si="11"/>
        <v/>
      </c>
      <c r="G118" s="2" t="str">
        <f t="shared" si="12"/>
        <v/>
      </c>
      <c r="H118" s="2" t="str">
        <f t="shared" si="16"/>
        <v/>
      </c>
      <c r="I118" s="2" t="str">
        <f t="shared" si="17"/>
        <v/>
      </c>
      <c r="J118" s="1" t="str">
        <f t="shared" si="13"/>
        <v/>
      </c>
    </row>
    <row r="119" spans="1:10" x14ac:dyDescent="0.35">
      <c r="A119" s="1">
        <v>109</v>
      </c>
      <c r="B119" s="3">
        <f t="shared" si="14"/>
        <v>49583</v>
      </c>
      <c r="C119" s="2" t="str">
        <f t="shared" si="15"/>
        <v/>
      </c>
      <c r="D119" s="2" t="str">
        <f t="shared" si="9"/>
        <v/>
      </c>
      <c r="E119" s="2" t="str">
        <f t="shared" si="10"/>
        <v/>
      </c>
      <c r="F119" s="2" t="str">
        <f t="shared" si="11"/>
        <v/>
      </c>
      <c r="G119" s="2" t="str">
        <f t="shared" si="12"/>
        <v/>
      </c>
      <c r="H119" s="2" t="str">
        <f t="shared" si="16"/>
        <v/>
      </c>
      <c r="I119" s="2" t="str">
        <f t="shared" si="17"/>
        <v/>
      </c>
      <c r="J119" s="1" t="str">
        <f t="shared" si="13"/>
        <v/>
      </c>
    </row>
    <row r="120" spans="1:10" x14ac:dyDescent="0.35">
      <c r="A120" s="1">
        <v>110</v>
      </c>
      <c r="B120" s="3">
        <f t="shared" si="14"/>
        <v>49614</v>
      </c>
      <c r="C120" s="2" t="str">
        <f t="shared" si="15"/>
        <v/>
      </c>
      <c r="D120" s="2" t="str">
        <f t="shared" si="9"/>
        <v/>
      </c>
      <c r="E120" s="2" t="str">
        <f t="shared" si="10"/>
        <v/>
      </c>
      <c r="F120" s="2" t="str">
        <f t="shared" si="11"/>
        <v/>
      </c>
      <c r="G120" s="2" t="str">
        <f t="shared" si="12"/>
        <v/>
      </c>
      <c r="H120" s="2" t="str">
        <f t="shared" si="16"/>
        <v/>
      </c>
      <c r="I120" s="2" t="str">
        <f t="shared" si="17"/>
        <v/>
      </c>
      <c r="J120" s="1" t="str">
        <f t="shared" si="13"/>
        <v/>
      </c>
    </row>
    <row r="121" spans="1:10" x14ac:dyDescent="0.35">
      <c r="A121" s="1">
        <v>111</v>
      </c>
      <c r="B121" s="3">
        <f t="shared" si="14"/>
        <v>49644</v>
      </c>
      <c r="C121" s="2" t="str">
        <f t="shared" si="15"/>
        <v/>
      </c>
      <c r="D121" s="2" t="str">
        <f t="shared" si="9"/>
        <v/>
      </c>
      <c r="E121" s="2" t="str">
        <f t="shared" si="10"/>
        <v/>
      </c>
      <c r="F121" s="2" t="str">
        <f t="shared" si="11"/>
        <v/>
      </c>
      <c r="G121" s="2" t="str">
        <f t="shared" si="12"/>
        <v/>
      </c>
      <c r="H121" s="2" t="str">
        <f t="shared" si="16"/>
        <v/>
      </c>
      <c r="I121" s="2" t="str">
        <f t="shared" si="17"/>
        <v/>
      </c>
      <c r="J121" s="1" t="str">
        <f t="shared" si="13"/>
        <v/>
      </c>
    </row>
    <row r="122" spans="1:10" x14ac:dyDescent="0.35">
      <c r="A122" s="1">
        <v>112</v>
      </c>
      <c r="B122" s="3">
        <f t="shared" si="14"/>
        <v>49675</v>
      </c>
      <c r="C122" s="2" t="str">
        <f t="shared" si="15"/>
        <v/>
      </c>
      <c r="D122" s="2" t="str">
        <f t="shared" si="9"/>
        <v/>
      </c>
      <c r="E122" s="2" t="str">
        <f t="shared" si="10"/>
        <v/>
      </c>
      <c r="F122" s="2" t="str">
        <f t="shared" si="11"/>
        <v/>
      </c>
      <c r="G122" s="2" t="str">
        <f t="shared" si="12"/>
        <v/>
      </c>
      <c r="H122" s="2" t="str">
        <f t="shared" si="16"/>
        <v/>
      </c>
      <c r="I122" s="2" t="str">
        <f t="shared" si="17"/>
        <v/>
      </c>
      <c r="J122" s="1" t="str">
        <f t="shared" si="13"/>
        <v/>
      </c>
    </row>
    <row r="123" spans="1:10" x14ac:dyDescent="0.35">
      <c r="A123" s="1">
        <v>113</v>
      </c>
      <c r="B123" s="3">
        <f t="shared" si="14"/>
        <v>49706</v>
      </c>
      <c r="C123" s="2" t="str">
        <f t="shared" si="15"/>
        <v/>
      </c>
      <c r="D123" s="2" t="str">
        <f t="shared" si="9"/>
        <v/>
      </c>
      <c r="E123" s="2" t="str">
        <f t="shared" si="10"/>
        <v/>
      </c>
      <c r="F123" s="2" t="str">
        <f t="shared" si="11"/>
        <v/>
      </c>
      <c r="G123" s="2" t="str">
        <f t="shared" si="12"/>
        <v/>
      </c>
      <c r="H123" s="2" t="str">
        <f t="shared" si="16"/>
        <v/>
      </c>
      <c r="I123" s="2" t="str">
        <f t="shared" si="17"/>
        <v/>
      </c>
      <c r="J123" s="1" t="str">
        <f t="shared" si="13"/>
        <v/>
      </c>
    </row>
    <row r="124" spans="1:10" x14ac:dyDescent="0.35">
      <c r="A124" s="1">
        <v>114</v>
      </c>
      <c r="B124" s="3">
        <f t="shared" si="14"/>
        <v>49735</v>
      </c>
      <c r="C124" s="2" t="str">
        <f t="shared" si="15"/>
        <v/>
      </c>
      <c r="D124" s="2" t="str">
        <f t="shared" si="9"/>
        <v/>
      </c>
      <c r="E124" s="2" t="str">
        <f t="shared" si="10"/>
        <v/>
      </c>
      <c r="F124" s="2" t="str">
        <f t="shared" si="11"/>
        <v/>
      </c>
      <c r="G124" s="2" t="str">
        <f t="shared" si="12"/>
        <v/>
      </c>
      <c r="H124" s="2" t="str">
        <f t="shared" si="16"/>
        <v/>
      </c>
      <c r="I124" s="2" t="str">
        <f t="shared" si="17"/>
        <v/>
      </c>
      <c r="J124" s="1" t="str">
        <f t="shared" si="13"/>
        <v/>
      </c>
    </row>
    <row r="125" spans="1:10" x14ac:dyDescent="0.35">
      <c r="A125" s="1">
        <v>115</v>
      </c>
      <c r="B125" s="3">
        <f t="shared" si="14"/>
        <v>49766</v>
      </c>
      <c r="C125" s="2" t="str">
        <f t="shared" si="15"/>
        <v/>
      </c>
      <c r="D125" s="2" t="str">
        <f t="shared" si="9"/>
        <v/>
      </c>
      <c r="E125" s="2" t="str">
        <f t="shared" si="10"/>
        <v/>
      </c>
      <c r="F125" s="2" t="str">
        <f t="shared" si="11"/>
        <v/>
      </c>
      <c r="G125" s="2" t="str">
        <f t="shared" si="12"/>
        <v/>
      </c>
      <c r="H125" s="2" t="str">
        <f t="shared" si="16"/>
        <v/>
      </c>
      <c r="I125" s="2" t="str">
        <f t="shared" si="17"/>
        <v/>
      </c>
      <c r="J125" s="1" t="str">
        <f t="shared" si="13"/>
        <v/>
      </c>
    </row>
    <row r="126" spans="1:10" x14ac:dyDescent="0.35">
      <c r="A126" s="1">
        <v>116</v>
      </c>
      <c r="B126" s="3">
        <f t="shared" si="14"/>
        <v>49796</v>
      </c>
      <c r="C126" s="2" t="str">
        <f t="shared" si="15"/>
        <v/>
      </c>
      <c r="D126" s="2" t="str">
        <f t="shared" si="9"/>
        <v/>
      </c>
      <c r="E126" s="2" t="str">
        <f t="shared" si="10"/>
        <v/>
      </c>
      <c r="F126" s="2" t="str">
        <f t="shared" si="11"/>
        <v/>
      </c>
      <c r="G126" s="2" t="str">
        <f t="shared" si="12"/>
        <v/>
      </c>
      <c r="H126" s="2" t="str">
        <f t="shared" si="16"/>
        <v/>
      </c>
      <c r="I126" s="2" t="str">
        <f t="shared" si="17"/>
        <v/>
      </c>
      <c r="J126" s="1" t="str">
        <f t="shared" si="13"/>
        <v/>
      </c>
    </row>
    <row r="127" spans="1:10" x14ac:dyDescent="0.35">
      <c r="A127" s="1">
        <v>117</v>
      </c>
      <c r="B127" s="3">
        <f t="shared" si="14"/>
        <v>49827</v>
      </c>
      <c r="C127" s="2" t="str">
        <f t="shared" si="15"/>
        <v/>
      </c>
      <c r="D127" s="2" t="str">
        <f t="shared" si="9"/>
        <v/>
      </c>
      <c r="E127" s="2" t="str">
        <f t="shared" si="10"/>
        <v/>
      </c>
      <c r="F127" s="2" t="str">
        <f t="shared" si="11"/>
        <v/>
      </c>
      <c r="G127" s="2" t="str">
        <f t="shared" si="12"/>
        <v/>
      </c>
      <c r="H127" s="2" t="str">
        <f t="shared" si="16"/>
        <v/>
      </c>
      <c r="I127" s="2" t="str">
        <f t="shared" si="17"/>
        <v/>
      </c>
      <c r="J127" s="1" t="str">
        <f t="shared" si="13"/>
        <v/>
      </c>
    </row>
    <row r="128" spans="1:10" x14ac:dyDescent="0.35">
      <c r="A128" s="1">
        <v>118</v>
      </c>
      <c r="B128" s="3">
        <f t="shared" si="14"/>
        <v>49857</v>
      </c>
      <c r="C128" s="2" t="str">
        <f t="shared" si="15"/>
        <v/>
      </c>
      <c r="D128" s="2" t="str">
        <f t="shared" si="9"/>
        <v/>
      </c>
      <c r="E128" s="2" t="str">
        <f t="shared" si="10"/>
        <v/>
      </c>
      <c r="F128" s="2" t="str">
        <f t="shared" si="11"/>
        <v/>
      </c>
      <c r="G128" s="2" t="str">
        <f t="shared" si="12"/>
        <v/>
      </c>
      <c r="H128" s="2" t="str">
        <f t="shared" si="16"/>
        <v/>
      </c>
      <c r="I128" s="2" t="str">
        <f t="shared" si="17"/>
        <v/>
      </c>
      <c r="J128" s="1" t="str">
        <f t="shared" si="13"/>
        <v/>
      </c>
    </row>
    <row r="129" spans="1:10" x14ac:dyDescent="0.35">
      <c r="A129" s="1">
        <v>119</v>
      </c>
      <c r="B129" s="3">
        <f t="shared" si="14"/>
        <v>49888</v>
      </c>
      <c r="C129" s="2" t="str">
        <f t="shared" si="15"/>
        <v/>
      </c>
      <c r="D129" s="2" t="str">
        <f t="shared" si="9"/>
        <v/>
      </c>
      <c r="E129" s="2" t="str">
        <f t="shared" si="10"/>
        <v/>
      </c>
      <c r="F129" s="2" t="str">
        <f t="shared" si="11"/>
        <v/>
      </c>
      <c r="G129" s="2" t="str">
        <f t="shared" si="12"/>
        <v/>
      </c>
      <c r="H129" s="2" t="str">
        <f t="shared" si="16"/>
        <v/>
      </c>
      <c r="I129" s="2" t="str">
        <f t="shared" si="17"/>
        <v/>
      </c>
      <c r="J129" s="1" t="str">
        <f t="shared" si="13"/>
        <v/>
      </c>
    </row>
    <row r="130" spans="1:10" x14ac:dyDescent="0.35">
      <c r="A130" s="1">
        <v>120</v>
      </c>
      <c r="B130" s="3">
        <f t="shared" si="14"/>
        <v>49919</v>
      </c>
      <c r="C130" s="2" t="str">
        <f t="shared" si="15"/>
        <v/>
      </c>
      <c r="D130" s="2" t="str">
        <f t="shared" si="9"/>
        <v/>
      </c>
      <c r="E130" s="2" t="str">
        <f t="shared" si="10"/>
        <v/>
      </c>
      <c r="F130" s="2" t="str">
        <f t="shared" si="11"/>
        <v/>
      </c>
      <c r="G130" s="2" t="str">
        <f t="shared" si="12"/>
        <v/>
      </c>
      <c r="H130" s="2" t="str">
        <f t="shared" si="16"/>
        <v/>
      </c>
      <c r="I130" s="2" t="str">
        <f t="shared" si="17"/>
        <v/>
      </c>
      <c r="J130" s="1" t="str">
        <f t="shared" si="13"/>
        <v/>
      </c>
    </row>
    <row r="131" spans="1:10" x14ac:dyDescent="0.35">
      <c r="A131" s="1">
        <v>121</v>
      </c>
      <c r="B131" s="3">
        <f t="shared" si="14"/>
        <v>49949</v>
      </c>
      <c r="C131" s="2" t="str">
        <f t="shared" si="15"/>
        <v/>
      </c>
      <c r="D131" s="2" t="str">
        <f t="shared" si="9"/>
        <v/>
      </c>
      <c r="E131" s="2" t="str">
        <f t="shared" si="10"/>
        <v/>
      </c>
      <c r="F131" s="2" t="str">
        <f t="shared" si="11"/>
        <v/>
      </c>
      <c r="G131" s="2" t="str">
        <f t="shared" si="12"/>
        <v/>
      </c>
      <c r="H131" s="2" t="str">
        <f t="shared" si="16"/>
        <v/>
      </c>
      <c r="I131" s="2" t="str">
        <f t="shared" si="17"/>
        <v/>
      </c>
      <c r="J131" s="1" t="str">
        <f t="shared" si="13"/>
        <v/>
      </c>
    </row>
    <row r="132" spans="1:10" x14ac:dyDescent="0.35">
      <c r="A132" s="1">
        <v>122</v>
      </c>
      <c r="B132" s="3">
        <f t="shared" si="14"/>
        <v>49980</v>
      </c>
      <c r="C132" s="2" t="str">
        <f t="shared" si="15"/>
        <v/>
      </c>
      <c r="D132" s="2" t="str">
        <f t="shared" si="9"/>
        <v/>
      </c>
      <c r="E132" s="2" t="str">
        <f t="shared" si="10"/>
        <v/>
      </c>
      <c r="F132" s="2" t="str">
        <f t="shared" si="11"/>
        <v/>
      </c>
      <c r="G132" s="2" t="str">
        <f t="shared" si="12"/>
        <v/>
      </c>
      <c r="H132" s="2" t="str">
        <f t="shared" si="16"/>
        <v/>
      </c>
      <c r="I132" s="2" t="str">
        <f t="shared" si="17"/>
        <v/>
      </c>
      <c r="J132" s="1" t="str">
        <f t="shared" si="13"/>
        <v/>
      </c>
    </row>
    <row r="133" spans="1:10" x14ac:dyDescent="0.35">
      <c r="A133" s="1">
        <v>123</v>
      </c>
      <c r="B133" s="3">
        <f t="shared" si="14"/>
        <v>50010</v>
      </c>
      <c r="C133" s="2" t="str">
        <f t="shared" si="15"/>
        <v/>
      </c>
      <c r="D133" s="2" t="str">
        <f t="shared" si="9"/>
        <v/>
      </c>
      <c r="E133" s="2" t="str">
        <f t="shared" si="10"/>
        <v/>
      </c>
      <c r="F133" s="2" t="str">
        <f t="shared" si="11"/>
        <v/>
      </c>
      <c r="G133" s="2" t="str">
        <f t="shared" si="12"/>
        <v/>
      </c>
      <c r="H133" s="2" t="str">
        <f t="shared" si="16"/>
        <v/>
      </c>
      <c r="I133" s="2" t="str">
        <f t="shared" si="17"/>
        <v/>
      </c>
      <c r="J133" s="1" t="str">
        <f t="shared" si="13"/>
        <v/>
      </c>
    </row>
    <row r="134" spans="1:10" x14ac:dyDescent="0.35">
      <c r="A134" s="1">
        <v>124</v>
      </c>
      <c r="B134" s="3">
        <f t="shared" si="14"/>
        <v>50041</v>
      </c>
      <c r="C134" s="2" t="str">
        <f t="shared" si="15"/>
        <v/>
      </c>
      <c r="D134" s="2" t="str">
        <f t="shared" si="9"/>
        <v/>
      </c>
      <c r="E134" s="2" t="str">
        <f t="shared" si="10"/>
        <v/>
      </c>
      <c r="F134" s="2" t="str">
        <f t="shared" si="11"/>
        <v/>
      </c>
      <c r="G134" s="2" t="str">
        <f t="shared" si="12"/>
        <v/>
      </c>
      <c r="H134" s="2" t="str">
        <f t="shared" si="16"/>
        <v/>
      </c>
      <c r="I134" s="2" t="str">
        <f t="shared" si="17"/>
        <v/>
      </c>
      <c r="J134" s="1" t="str">
        <f t="shared" si="13"/>
        <v/>
      </c>
    </row>
    <row r="135" spans="1:10" x14ac:dyDescent="0.35">
      <c r="A135" s="1">
        <v>125</v>
      </c>
      <c r="B135" s="3">
        <f t="shared" si="14"/>
        <v>50072</v>
      </c>
      <c r="C135" s="2" t="str">
        <f t="shared" si="15"/>
        <v/>
      </c>
      <c r="D135" s="2" t="str">
        <f t="shared" si="9"/>
        <v/>
      </c>
      <c r="E135" s="2" t="str">
        <f t="shared" si="10"/>
        <v/>
      </c>
      <c r="F135" s="2" t="str">
        <f t="shared" si="11"/>
        <v/>
      </c>
      <c r="G135" s="2" t="str">
        <f t="shared" si="12"/>
        <v/>
      </c>
      <c r="H135" s="2" t="str">
        <f t="shared" si="16"/>
        <v/>
      </c>
      <c r="I135" s="2" t="str">
        <f t="shared" si="17"/>
        <v/>
      </c>
      <c r="J135" s="1" t="str">
        <f t="shared" si="13"/>
        <v/>
      </c>
    </row>
    <row r="136" spans="1:10" x14ac:dyDescent="0.35">
      <c r="A136" s="1">
        <v>126</v>
      </c>
      <c r="B136" s="3">
        <f t="shared" si="14"/>
        <v>50100</v>
      </c>
      <c r="C136" s="2" t="str">
        <f t="shared" si="15"/>
        <v/>
      </c>
      <c r="D136" s="2" t="str">
        <f t="shared" si="9"/>
        <v/>
      </c>
      <c r="E136" s="2" t="str">
        <f t="shared" si="10"/>
        <v/>
      </c>
      <c r="F136" s="2" t="str">
        <f t="shared" si="11"/>
        <v/>
      </c>
      <c r="G136" s="2" t="str">
        <f t="shared" si="12"/>
        <v/>
      </c>
      <c r="H136" s="2" t="str">
        <f t="shared" si="16"/>
        <v/>
      </c>
      <c r="I136" s="2" t="str">
        <f t="shared" si="17"/>
        <v/>
      </c>
      <c r="J136" s="1" t="str">
        <f t="shared" si="13"/>
        <v/>
      </c>
    </row>
    <row r="137" spans="1:10" x14ac:dyDescent="0.35">
      <c r="A137" s="1">
        <v>127</v>
      </c>
      <c r="B137" s="3">
        <f t="shared" si="14"/>
        <v>50131</v>
      </c>
      <c r="C137" s="2" t="str">
        <f t="shared" si="15"/>
        <v/>
      </c>
      <c r="D137" s="2" t="str">
        <f t="shared" si="9"/>
        <v/>
      </c>
      <c r="E137" s="2" t="str">
        <f t="shared" si="10"/>
        <v/>
      </c>
      <c r="F137" s="2" t="str">
        <f t="shared" si="11"/>
        <v/>
      </c>
      <c r="G137" s="2" t="str">
        <f t="shared" si="12"/>
        <v/>
      </c>
      <c r="H137" s="2" t="str">
        <f t="shared" si="16"/>
        <v/>
      </c>
      <c r="I137" s="2" t="str">
        <f t="shared" si="17"/>
        <v/>
      </c>
      <c r="J137" s="1" t="str">
        <f t="shared" si="13"/>
        <v/>
      </c>
    </row>
    <row r="138" spans="1:10" x14ac:dyDescent="0.35">
      <c r="A138" s="1">
        <v>128</v>
      </c>
      <c r="B138" s="3">
        <f t="shared" si="14"/>
        <v>50161</v>
      </c>
      <c r="C138" s="2" t="str">
        <f t="shared" si="15"/>
        <v/>
      </c>
      <c r="D138" s="2" t="str">
        <f t="shared" si="9"/>
        <v/>
      </c>
      <c r="E138" s="2" t="str">
        <f t="shared" si="10"/>
        <v/>
      </c>
      <c r="F138" s="2" t="str">
        <f t="shared" si="11"/>
        <v/>
      </c>
      <c r="G138" s="2" t="str">
        <f t="shared" si="12"/>
        <v/>
      </c>
      <c r="H138" s="2" t="str">
        <f t="shared" si="16"/>
        <v/>
      </c>
      <c r="I138" s="2" t="str">
        <f t="shared" si="17"/>
        <v/>
      </c>
      <c r="J138" s="1" t="str">
        <f t="shared" si="13"/>
        <v/>
      </c>
    </row>
    <row r="139" spans="1:10" x14ac:dyDescent="0.35">
      <c r="A139" s="1">
        <v>129</v>
      </c>
      <c r="B139" s="3">
        <f t="shared" si="14"/>
        <v>50192</v>
      </c>
      <c r="C139" s="2" t="str">
        <f t="shared" si="15"/>
        <v/>
      </c>
      <c r="D139" s="2" t="str">
        <f t="shared" ref="D139:D202" si="18">IF(OR(C139="",C139&lt;=0,$E$4=""),"",MIN($E$4,C139+E139))</f>
        <v/>
      </c>
      <c r="E139" s="2" t="str">
        <f t="shared" ref="E139:E202" si="19">IF(C139="","",C139*$B$5/12)</f>
        <v/>
      </c>
      <c r="F139" s="2" t="str">
        <f t="shared" ref="F139:F202" si="20">IF(D139="","",D139-E139)</f>
        <v/>
      </c>
      <c r="G139" s="2" t="str">
        <f t="shared" ref="G139:G202" si="21">IF(C139="","",MAX(0,C139-F139))</f>
        <v/>
      </c>
      <c r="H139" s="2" t="str">
        <f t="shared" si="16"/>
        <v/>
      </c>
      <c r="I139" s="2" t="str">
        <f t="shared" si="17"/>
        <v/>
      </c>
      <c r="J139" s="1" t="str">
        <f t="shared" ref="J139:J202" si="22">IF(C139="","",IF(G139=0,"Paid","Scheduled"))</f>
        <v/>
      </c>
    </row>
    <row r="140" spans="1:10" x14ac:dyDescent="0.35">
      <c r="A140" s="1">
        <v>130</v>
      </c>
      <c r="B140" s="3">
        <f t="shared" ref="B140:B203" si="23">IF(B139="","",EDATE(B139,1))</f>
        <v>50222</v>
      </c>
      <c r="C140" s="2" t="str">
        <f t="shared" ref="C140:C203" si="24">IF(G139&lt;=0,"",G139)</f>
        <v/>
      </c>
      <c r="D140" s="2" t="str">
        <f t="shared" si="18"/>
        <v/>
      </c>
      <c r="E140" s="2" t="str">
        <f t="shared" si="19"/>
        <v/>
      </c>
      <c r="F140" s="2" t="str">
        <f t="shared" si="20"/>
        <v/>
      </c>
      <c r="G140" s="2" t="str">
        <f t="shared" si="21"/>
        <v/>
      </c>
      <c r="H140" s="2" t="str">
        <f t="shared" ref="H140:H203" si="25">IF(E140="","",H139+E140)</f>
        <v/>
      </c>
      <c r="I140" s="2" t="str">
        <f t="shared" ref="I140:I203" si="26">IF(F140="","",I139+F140)</f>
        <v/>
      </c>
      <c r="J140" s="1" t="str">
        <f t="shared" si="22"/>
        <v/>
      </c>
    </row>
    <row r="141" spans="1:10" x14ac:dyDescent="0.35">
      <c r="A141" s="1">
        <v>131</v>
      </c>
      <c r="B141" s="3">
        <f t="shared" si="23"/>
        <v>50253</v>
      </c>
      <c r="C141" s="2" t="str">
        <f t="shared" si="24"/>
        <v/>
      </c>
      <c r="D141" s="2" t="str">
        <f t="shared" si="18"/>
        <v/>
      </c>
      <c r="E141" s="2" t="str">
        <f t="shared" si="19"/>
        <v/>
      </c>
      <c r="F141" s="2" t="str">
        <f t="shared" si="20"/>
        <v/>
      </c>
      <c r="G141" s="2" t="str">
        <f t="shared" si="21"/>
        <v/>
      </c>
      <c r="H141" s="2" t="str">
        <f t="shared" si="25"/>
        <v/>
      </c>
      <c r="I141" s="2" t="str">
        <f t="shared" si="26"/>
        <v/>
      </c>
      <c r="J141" s="1" t="str">
        <f t="shared" si="22"/>
        <v/>
      </c>
    </row>
    <row r="142" spans="1:10" x14ac:dyDescent="0.35">
      <c r="A142" s="1">
        <v>132</v>
      </c>
      <c r="B142" s="3">
        <f t="shared" si="23"/>
        <v>50284</v>
      </c>
      <c r="C142" s="2" t="str">
        <f t="shared" si="24"/>
        <v/>
      </c>
      <c r="D142" s="2" t="str">
        <f t="shared" si="18"/>
        <v/>
      </c>
      <c r="E142" s="2" t="str">
        <f t="shared" si="19"/>
        <v/>
      </c>
      <c r="F142" s="2" t="str">
        <f t="shared" si="20"/>
        <v/>
      </c>
      <c r="G142" s="2" t="str">
        <f t="shared" si="21"/>
        <v/>
      </c>
      <c r="H142" s="2" t="str">
        <f t="shared" si="25"/>
        <v/>
      </c>
      <c r="I142" s="2" t="str">
        <f t="shared" si="26"/>
        <v/>
      </c>
      <c r="J142" s="1" t="str">
        <f t="shared" si="22"/>
        <v/>
      </c>
    </row>
    <row r="143" spans="1:10" x14ac:dyDescent="0.35">
      <c r="A143" s="1">
        <v>133</v>
      </c>
      <c r="B143" s="3">
        <f t="shared" si="23"/>
        <v>50314</v>
      </c>
      <c r="C143" s="2" t="str">
        <f t="shared" si="24"/>
        <v/>
      </c>
      <c r="D143" s="2" t="str">
        <f t="shared" si="18"/>
        <v/>
      </c>
      <c r="E143" s="2" t="str">
        <f t="shared" si="19"/>
        <v/>
      </c>
      <c r="F143" s="2" t="str">
        <f t="shared" si="20"/>
        <v/>
      </c>
      <c r="G143" s="2" t="str">
        <f t="shared" si="21"/>
        <v/>
      </c>
      <c r="H143" s="2" t="str">
        <f t="shared" si="25"/>
        <v/>
      </c>
      <c r="I143" s="2" t="str">
        <f t="shared" si="26"/>
        <v/>
      </c>
      <c r="J143" s="1" t="str">
        <f t="shared" si="22"/>
        <v/>
      </c>
    </row>
    <row r="144" spans="1:10" x14ac:dyDescent="0.35">
      <c r="A144" s="1">
        <v>134</v>
      </c>
      <c r="B144" s="3">
        <f t="shared" si="23"/>
        <v>50345</v>
      </c>
      <c r="C144" s="2" t="str">
        <f t="shared" si="24"/>
        <v/>
      </c>
      <c r="D144" s="2" t="str">
        <f t="shared" si="18"/>
        <v/>
      </c>
      <c r="E144" s="2" t="str">
        <f t="shared" si="19"/>
        <v/>
      </c>
      <c r="F144" s="2" t="str">
        <f t="shared" si="20"/>
        <v/>
      </c>
      <c r="G144" s="2" t="str">
        <f t="shared" si="21"/>
        <v/>
      </c>
      <c r="H144" s="2" t="str">
        <f t="shared" si="25"/>
        <v/>
      </c>
      <c r="I144" s="2" t="str">
        <f t="shared" si="26"/>
        <v/>
      </c>
      <c r="J144" s="1" t="str">
        <f t="shared" si="22"/>
        <v/>
      </c>
    </row>
    <row r="145" spans="1:10" x14ac:dyDescent="0.35">
      <c r="A145" s="1">
        <v>135</v>
      </c>
      <c r="B145" s="3">
        <f t="shared" si="23"/>
        <v>50375</v>
      </c>
      <c r="C145" s="2" t="str">
        <f t="shared" si="24"/>
        <v/>
      </c>
      <c r="D145" s="2" t="str">
        <f t="shared" si="18"/>
        <v/>
      </c>
      <c r="E145" s="2" t="str">
        <f t="shared" si="19"/>
        <v/>
      </c>
      <c r="F145" s="2" t="str">
        <f t="shared" si="20"/>
        <v/>
      </c>
      <c r="G145" s="2" t="str">
        <f t="shared" si="21"/>
        <v/>
      </c>
      <c r="H145" s="2" t="str">
        <f t="shared" si="25"/>
        <v/>
      </c>
      <c r="I145" s="2" t="str">
        <f t="shared" si="26"/>
        <v/>
      </c>
      <c r="J145" s="1" t="str">
        <f t="shared" si="22"/>
        <v/>
      </c>
    </row>
    <row r="146" spans="1:10" x14ac:dyDescent="0.35">
      <c r="A146" s="1">
        <v>136</v>
      </c>
      <c r="B146" s="3">
        <f t="shared" si="23"/>
        <v>50406</v>
      </c>
      <c r="C146" s="2" t="str">
        <f t="shared" si="24"/>
        <v/>
      </c>
      <c r="D146" s="2" t="str">
        <f t="shared" si="18"/>
        <v/>
      </c>
      <c r="E146" s="2" t="str">
        <f t="shared" si="19"/>
        <v/>
      </c>
      <c r="F146" s="2" t="str">
        <f t="shared" si="20"/>
        <v/>
      </c>
      <c r="G146" s="2" t="str">
        <f t="shared" si="21"/>
        <v/>
      </c>
      <c r="H146" s="2" t="str">
        <f t="shared" si="25"/>
        <v/>
      </c>
      <c r="I146" s="2" t="str">
        <f t="shared" si="26"/>
        <v/>
      </c>
      <c r="J146" s="1" t="str">
        <f t="shared" si="22"/>
        <v/>
      </c>
    </row>
    <row r="147" spans="1:10" x14ac:dyDescent="0.35">
      <c r="A147" s="1">
        <v>137</v>
      </c>
      <c r="B147" s="3">
        <f t="shared" si="23"/>
        <v>50437</v>
      </c>
      <c r="C147" s="2" t="str">
        <f t="shared" si="24"/>
        <v/>
      </c>
      <c r="D147" s="2" t="str">
        <f t="shared" si="18"/>
        <v/>
      </c>
      <c r="E147" s="2" t="str">
        <f t="shared" si="19"/>
        <v/>
      </c>
      <c r="F147" s="2" t="str">
        <f t="shared" si="20"/>
        <v/>
      </c>
      <c r="G147" s="2" t="str">
        <f t="shared" si="21"/>
        <v/>
      </c>
      <c r="H147" s="2" t="str">
        <f t="shared" si="25"/>
        <v/>
      </c>
      <c r="I147" s="2" t="str">
        <f t="shared" si="26"/>
        <v/>
      </c>
      <c r="J147" s="1" t="str">
        <f t="shared" si="22"/>
        <v/>
      </c>
    </row>
    <row r="148" spans="1:10" x14ac:dyDescent="0.35">
      <c r="A148" s="1">
        <v>138</v>
      </c>
      <c r="B148" s="3">
        <f t="shared" si="23"/>
        <v>50465</v>
      </c>
      <c r="C148" s="2" t="str">
        <f t="shared" si="24"/>
        <v/>
      </c>
      <c r="D148" s="2" t="str">
        <f t="shared" si="18"/>
        <v/>
      </c>
      <c r="E148" s="2" t="str">
        <f t="shared" si="19"/>
        <v/>
      </c>
      <c r="F148" s="2" t="str">
        <f t="shared" si="20"/>
        <v/>
      </c>
      <c r="G148" s="2" t="str">
        <f t="shared" si="21"/>
        <v/>
      </c>
      <c r="H148" s="2" t="str">
        <f t="shared" si="25"/>
        <v/>
      </c>
      <c r="I148" s="2" t="str">
        <f t="shared" si="26"/>
        <v/>
      </c>
      <c r="J148" s="1" t="str">
        <f t="shared" si="22"/>
        <v/>
      </c>
    </row>
    <row r="149" spans="1:10" x14ac:dyDescent="0.35">
      <c r="A149" s="1">
        <v>139</v>
      </c>
      <c r="B149" s="3">
        <f t="shared" si="23"/>
        <v>50496</v>
      </c>
      <c r="C149" s="2" t="str">
        <f t="shared" si="24"/>
        <v/>
      </c>
      <c r="D149" s="2" t="str">
        <f t="shared" si="18"/>
        <v/>
      </c>
      <c r="E149" s="2" t="str">
        <f t="shared" si="19"/>
        <v/>
      </c>
      <c r="F149" s="2" t="str">
        <f t="shared" si="20"/>
        <v/>
      </c>
      <c r="G149" s="2" t="str">
        <f t="shared" si="21"/>
        <v/>
      </c>
      <c r="H149" s="2" t="str">
        <f t="shared" si="25"/>
        <v/>
      </c>
      <c r="I149" s="2" t="str">
        <f t="shared" si="26"/>
        <v/>
      </c>
      <c r="J149" s="1" t="str">
        <f t="shared" si="22"/>
        <v/>
      </c>
    </row>
    <row r="150" spans="1:10" x14ac:dyDescent="0.35">
      <c r="A150" s="1">
        <v>140</v>
      </c>
      <c r="B150" s="3">
        <f t="shared" si="23"/>
        <v>50526</v>
      </c>
      <c r="C150" s="2" t="str">
        <f t="shared" si="24"/>
        <v/>
      </c>
      <c r="D150" s="2" t="str">
        <f t="shared" si="18"/>
        <v/>
      </c>
      <c r="E150" s="2" t="str">
        <f t="shared" si="19"/>
        <v/>
      </c>
      <c r="F150" s="2" t="str">
        <f t="shared" si="20"/>
        <v/>
      </c>
      <c r="G150" s="2" t="str">
        <f t="shared" si="21"/>
        <v/>
      </c>
      <c r="H150" s="2" t="str">
        <f t="shared" si="25"/>
        <v/>
      </c>
      <c r="I150" s="2" t="str">
        <f t="shared" si="26"/>
        <v/>
      </c>
      <c r="J150" s="1" t="str">
        <f t="shared" si="22"/>
        <v/>
      </c>
    </row>
    <row r="151" spans="1:10" x14ac:dyDescent="0.35">
      <c r="A151" s="1">
        <v>141</v>
      </c>
      <c r="B151" s="3">
        <f t="shared" si="23"/>
        <v>50557</v>
      </c>
      <c r="C151" s="2" t="str">
        <f t="shared" si="24"/>
        <v/>
      </c>
      <c r="D151" s="2" t="str">
        <f t="shared" si="18"/>
        <v/>
      </c>
      <c r="E151" s="2" t="str">
        <f t="shared" si="19"/>
        <v/>
      </c>
      <c r="F151" s="2" t="str">
        <f t="shared" si="20"/>
        <v/>
      </c>
      <c r="G151" s="2" t="str">
        <f t="shared" si="21"/>
        <v/>
      </c>
      <c r="H151" s="2" t="str">
        <f t="shared" si="25"/>
        <v/>
      </c>
      <c r="I151" s="2" t="str">
        <f t="shared" si="26"/>
        <v/>
      </c>
      <c r="J151" s="1" t="str">
        <f t="shared" si="22"/>
        <v/>
      </c>
    </row>
    <row r="152" spans="1:10" x14ac:dyDescent="0.35">
      <c r="A152" s="1">
        <v>142</v>
      </c>
      <c r="B152" s="3">
        <f t="shared" si="23"/>
        <v>50587</v>
      </c>
      <c r="C152" s="2" t="str">
        <f t="shared" si="24"/>
        <v/>
      </c>
      <c r="D152" s="2" t="str">
        <f t="shared" si="18"/>
        <v/>
      </c>
      <c r="E152" s="2" t="str">
        <f t="shared" si="19"/>
        <v/>
      </c>
      <c r="F152" s="2" t="str">
        <f t="shared" si="20"/>
        <v/>
      </c>
      <c r="G152" s="2" t="str">
        <f t="shared" si="21"/>
        <v/>
      </c>
      <c r="H152" s="2" t="str">
        <f t="shared" si="25"/>
        <v/>
      </c>
      <c r="I152" s="2" t="str">
        <f t="shared" si="26"/>
        <v/>
      </c>
      <c r="J152" s="1" t="str">
        <f t="shared" si="22"/>
        <v/>
      </c>
    </row>
    <row r="153" spans="1:10" x14ac:dyDescent="0.35">
      <c r="A153" s="1">
        <v>143</v>
      </c>
      <c r="B153" s="3">
        <f t="shared" si="23"/>
        <v>50618</v>
      </c>
      <c r="C153" s="2" t="str">
        <f t="shared" si="24"/>
        <v/>
      </c>
      <c r="D153" s="2" t="str">
        <f t="shared" si="18"/>
        <v/>
      </c>
      <c r="E153" s="2" t="str">
        <f t="shared" si="19"/>
        <v/>
      </c>
      <c r="F153" s="2" t="str">
        <f t="shared" si="20"/>
        <v/>
      </c>
      <c r="G153" s="2" t="str">
        <f t="shared" si="21"/>
        <v/>
      </c>
      <c r="H153" s="2" t="str">
        <f t="shared" si="25"/>
        <v/>
      </c>
      <c r="I153" s="2" t="str">
        <f t="shared" si="26"/>
        <v/>
      </c>
      <c r="J153" s="1" t="str">
        <f t="shared" si="22"/>
        <v/>
      </c>
    </row>
    <row r="154" spans="1:10" x14ac:dyDescent="0.35">
      <c r="A154" s="1">
        <v>144</v>
      </c>
      <c r="B154" s="3">
        <f t="shared" si="23"/>
        <v>50649</v>
      </c>
      <c r="C154" s="2" t="str">
        <f t="shared" si="24"/>
        <v/>
      </c>
      <c r="D154" s="2" t="str">
        <f t="shared" si="18"/>
        <v/>
      </c>
      <c r="E154" s="2" t="str">
        <f t="shared" si="19"/>
        <v/>
      </c>
      <c r="F154" s="2" t="str">
        <f t="shared" si="20"/>
        <v/>
      </c>
      <c r="G154" s="2" t="str">
        <f t="shared" si="21"/>
        <v/>
      </c>
      <c r="H154" s="2" t="str">
        <f t="shared" si="25"/>
        <v/>
      </c>
      <c r="I154" s="2" t="str">
        <f t="shared" si="26"/>
        <v/>
      </c>
      <c r="J154" s="1" t="str">
        <f t="shared" si="22"/>
        <v/>
      </c>
    </row>
    <row r="155" spans="1:10" x14ac:dyDescent="0.35">
      <c r="A155" s="1">
        <v>145</v>
      </c>
      <c r="B155" s="3">
        <f t="shared" si="23"/>
        <v>50679</v>
      </c>
      <c r="C155" s="2" t="str">
        <f t="shared" si="24"/>
        <v/>
      </c>
      <c r="D155" s="2" t="str">
        <f t="shared" si="18"/>
        <v/>
      </c>
      <c r="E155" s="2" t="str">
        <f t="shared" si="19"/>
        <v/>
      </c>
      <c r="F155" s="2" t="str">
        <f t="shared" si="20"/>
        <v/>
      </c>
      <c r="G155" s="2" t="str">
        <f t="shared" si="21"/>
        <v/>
      </c>
      <c r="H155" s="2" t="str">
        <f t="shared" si="25"/>
        <v/>
      </c>
      <c r="I155" s="2" t="str">
        <f t="shared" si="26"/>
        <v/>
      </c>
      <c r="J155" s="1" t="str">
        <f t="shared" si="22"/>
        <v/>
      </c>
    </row>
    <row r="156" spans="1:10" x14ac:dyDescent="0.35">
      <c r="A156" s="1">
        <v>146</v>
      </c>
      <c r="B156" s="3">
        <f t="shared" si="23"/>
        <v>50710</v>
      </c>
      <c r="C156" s="2" t="str">
        <f t="shared" si="24"/>
        <v/>
      </c>
      <c r="D156" s="2" t="str">
        <f t="shared" si="18"/>
        <v/>
      </c>
      <c r="E156" s="2" t="str">
        <f t="shared" si="19"/>
        <v/>
      </c>
      <c r="F156" s="2" t="str">
        <f t="shared" si="20"/>
        <v/>
      </c>
      <c r="G156" s="2" t="str">
        <f t="shared" si="21"/>
        <v/>
      </c>
      <c r="H156" s="2" t="str">
        <f t="shared" si="25"/>
        <v/>
      </c>
      <c r="I156" s="2" t="str">
        <f t="shared" si="26"/>
        <v/>
      </c>
      <c r="J156" s="1" t="str">
        <f t="shared" si="22"/>
        <v/>
      </c>
    </row>
    <row r="157" spans="1:10" x14ac:dyDescent="0.35">
      <c r="A157" s="1">
        <v>147</v>
      </c>
      <c r="B157" s="3">
        <f t="shared" si="23"/>
        <v>50740</v>
      </c>
      <c r="C157" s="2" t="str">
        <f t="shared" si="24"/>
        <v/>
      </c>
      <c r="D157" s="2" t="str">
        <f t="shared" si="18"/>
        <v/>
      </c>
      <c r="E157" s="2" t="str">
        <f t="shared" si="19"/>
        <v/>
      </c>
      <c r="F157" s="2" t="str">
        <f t="shared" si="20"/>
        <v/>
      </c>
      <c r="G157" s="2" t="str">
        <f t="shared" si="21"/>
        <v/>
      </c>
      <c r="H157" s="2" t="str">
        <f t="shared" si="25"/>
        <v/>
      </c>
      <c r="I157" s="2" t="str">
        <f t="shared" si="26"/>
        <v/>
      </c>
      <c r="J157" s="1" t="str">
        <f t="shared" si="22"/>
        <v/>
      </c>
    </row>
    <row r="158" spans="1:10" x14ac:dyDescent="0.35">
      <c r="A158" s="1">
        <v>148</v>
      </c>
      <c r="B158" s="3">
        <f t="shared" si="23"/>
        <v>50771</v>
      </c>
      <c r="C158" s="2" t="str">
        <f t="shared" si="24"/>
        <v/>
      </c>
      <c r="D158" s="2" t="str">
        <f t="shared" si="18"/>
        <v/>
      </c>
      <c r="E158" s="2" t="str">
        <f t="shared" si="19"/>
        <v/>
      </c>
      <c r="F158" s="2" t="str">
        <f t="shared" si="20"/>
        <v/>
      </c>
      <c r="G158" s="2" t="str">
        <f t="shared" si="21"/>
        <v/>
      </c>
      <c r="H158" s="2" t="str">
        <f t="shared" si="25"/>
        <v/>
      </c>
      <c r="I158" s="2" t="str">
        <f t="shared" si="26"/>
        <v/>
      </c>
      <c r="J158" s="1" t="str">
        <f t="shared" si="22"/>
        <v/>
      </c>
    </row>
    <row r="159" spans="1:10" x14ac:dyDescent="0.35">
      <c r="A159" s="1">
        <v>149</v>
      </c>
      <c r="B159" s="3">
        <f t="shared" si="23"/>
        <v>50802</v>
      </c>
      <c r="C159" s="2" t="str">
        <f t="shared" si="24"/>
        <v/>
      </c>
      <c r="D159" s="2" t="str">
        <f t="shared" si="18"/>
        <v/>
      </c>
      <c r="E159" s="2" t="str">
        <f t="shared" si="19"/>
        <v/>
      </c>
      <c r="F159" s="2" t="str">
        <f t="shared" si="20"/>
        <v/>
      </c>
      <c r="G159" s="2" t="str">
        <f t="shared" si="21"/>
        <v/>
      </c>
      <c r="H159" s="2" t="str">
        <f t="shared" si="25"/>
        <v/>
      </c>
      <c r="I159" s="2" t="str">
        <f t="shared" si="26"/>
        <v/>
      </c>
      <c r="J159" s="1" t="str">
        <f t="shared" si="22"/>
        <v/>
      </c>
    </row>
    <row r="160" spans="1:10" x14ac:dyDescent="0.35">
      <c r="A160" s="1">
        <v>150</v>
      </c>
      <c r="B160" s="3">
        <f t="shared" si="23"/>
        <v>50830</v>
      </c>
      <c r="C160" s="2" t="str">
        <f t="shared" si="24"/>
        <v/>
      </c>
      <c r="D160" s="2" t="str">
        <f t="shared" si="18"/>
        <v/>
      </c>
      <c r="E160" s="2" t="str">
        <f t="shared" si="19"/>
        <v/>
      </c>
      <c r="F160" s="2" t="str">
        <f t="shared" si="20"/>
        <v/>
      </c>
      <c r="G160" s="2" t="str">
        <f t="shared" si="21"/>
        <v/>
      </c>
      <c r="H160" s="2" t="str">
        <f t="shared" si="25"/>
        <v/>
      </c>
      <c r="I160" s="2" t="str">
        <f t="shared" si="26"/>
        <v/>
      </c>
      <c r="J160" s="1" t="str">
        <f t="shared" si="22"/>
        <v/>
      </c>
    </row>
    <row r="161" spans="1:10" x14ac:dyDescent="0.35">
      <c r="A161" s="1">
        <v>151</v>
      </c>
      <c r="B161" s="3">
        <f t="shared" si="23"/>
        <v>50861</v>
      </c>
      <c r="C161" s="2" t="str">
        <f t="shared" si="24"/>
        <v/>
      </c>
      <c r="D161" s="2" t="str">
        <f t="shared" si="18"/>
        <v/>
      </c>
      <c r="E161" s="2" t="str">
        <f t="shared" si="19"/>
        <v/>
      </c>
      <c r="F161" s="2" t="str">
        <f t="shared" si="20"/>
        <v/>
      </c>
      <c r="G161" s="2" t="str">
        <f t="shared" si="21"/>
        <v/>
      </c>
      <c r="H161" s="2" t="str">
        <f t="shared" si="25"/>
        <v/>
      </c>
      <c r="I161" s="2" t="str">
        <f t="shared" si="26"/>
        <v/>
      </c>
      <c r="J161" s="1" t="str">
        <f t="shared" si="22"/>
        <v/>
      </c>
    </row>
    <row r="162" spans="1:10" x14ac:dyDescent="0.35">
      <c r="A162" s="1">
        <v>152</v>
      </c>
      <c r="B162" s="3">
        <f t="shared" si="23"/>
        <v>50891</v>
      </c>
      <c r="C162" s="2" t="str">
        <f t="shared" si="24"/>
        <v/>
      </c>
      <c r="D162" s="2" t="str">
        <f t="shared" si="18"/>
        <v/>
      </c>
      <c r="E162" s="2" t="str">
        <f t="shared" si="19"/>
        <v/>
      </c>
      <c r="F162" s="2" t="str">
        <f t="shared" si="20"/>
        <v/>
      </c>
      <c r="G162" s="2" t="str">
        <f t="shared" si="21"/>
        <v/>
      </c>
      <c r="H162" s="2" t="str">
        <f t="shared" si="25"/>
        <v/>
      </c>
      <c r="I162" s="2" t="str">
        <f t="shared" si="26"/>
        <v/>
      </c>
      <c r="J162" s="1" t="str">
        <f t="shared" si="22"/>
        <v/>
      </c>
    </row>
    <row r="163" spans="1:10" x14ac:dyDescent="0.35">
      <c r="A163" s="1">
        <v>153</v>
      </c>
      <c r="B163" s="3">
        <f t="shared" si="23"/>
        <v>50922</v>
      </c>
      <c r="C163" s="2" t="str">
        <f t="shared" si="24"/>
        <v/>
      </c>
      <c r="D163" s="2" t="str">
        <f t="shared" si="18"/>
        <v/>
      </c>
      <c r="E163" s="2" t="str">
        <f t="shared" si="19"/>
        <v/>
      </c>
      <c r="F163" s="2" t="str">
        <f t="shared" si="20"/>
        <v/>
      </c>
      <c r="G163" s="2" t="str">
        <f t="shared" si="21"/>
        <v/>
      </c>
      <c r="H163" s="2" t="str">
        <f t="shared" si="25"/>
        <v/>
      </c>
      <c r="I163" s="2" t="str">
        <f t="shared" si="26"/>
        <v/>
      </c>
      <c r="J163" s="1" t="str">
        <f t="shared" si="22"/>
        <v/>
      </c>
    </row>
    <row r="164" spans="1:10" x14ac:dyDescent="0.35">
      <c r="A164" s="1">
        <v>154</v>
      </c>
      <c r="B164" s="3">
        <f t="shared" si="23"/>
        <v>50952</v>
      </c>
      <c r="C164" s="2" t="str">
        <f t="shared" si="24"/>
        <v/>
      </c>
      <c r="D164" s="2" t="str">
        <f t="shared" si="18"/>
        <v/>
      </c>
      <c r="E164" s="2" t="str">
        <f t="shared" si="19"/>
        <v/>
      </c>
      <c r="F164" s="2" t="str">
        <f t="shared" si="20"/>
        <v/>
      </c>
      <c r="G164" s="2" t="str">
        <f t="shared" si="21"/>
        <v/>
      </c>
      <c r="H164" s="2" t="str">
        <f t="shared" si="25"/>
        <v/>
      </c>
      <c r="I164" s="2" t="str">
        <f t="shared" si="26"/>
        <v/>
      </c>
      <c r="J164" s="1" t="str">
        <f t="shared" si="22"/>
        <v/>
      </c>
    </row>
    <row r="165" spans="1:10" x14ac:dyDescent="0.35">
      <c r="A165" s="1">
        <v>155</v>
      </c>
      <c r="B165" s="3">
        <f t="shared" si="23"/>
        <v>50983</v>
      </c>
      <c r="C165" s="2" t="str">
        <f t="shared" si="24"/>
        <v/>
      </c>
      <c r="D165" s="2" t="str">
        <f t="shared" si="18"/>
        <v/>
      </c>
      <c r="E165" s="2" t="str">
        <f t="shared" si="19"/>
        <v/>
      </c>
      <c r="F165" s="2" t="str">
        <f t="shared" si="20"/>
        <v/>
      </c>
      <c r="G165" s="2" t="str">
        <f t="shared" si="21"/>
        <v/>
      </c>
      <c r="H165" s="2" t="str">
        <f t="shared" si="25"/>
        <v/>
      </c>
      <c r="I165" s="2" t="str">
        <f t="shared" si="26"/>
        <v/>
      </c>
      <c r="J165" s="1" t="str">
        <f t="shared" si="22"/>
        <v/>
      </c>
    </row>
    <row r="166" spans="1:10" x14ac:dyDescent="0.35">
      <c r="A166" s="1">
        <v>156</v>
      </c>
      <c r="B166" s="3">
        <f t="shared" si="23"/>
        <v>51014</v>
      </c>
      <c r="C166" s="2" t="str">
        <f t="shared" si="24"/>
        <v/>
      </c>
      <c r="D166" s="2" t="str">
        <f t="shared" si="18"/>
        <v/>
      </c>
      <c r="E166" s="2" t="str">
        <f t="shared" si="19"/>
        <v/>
      </c>
      <c r="F166" s="2" t="str">
        <f t="shared" si="20"/>
        <v/>
      </c>
      <c r="G166" s="2" t="str">
        <f t="shared" si="21"/>
        <v/>
      </c>
      <c r="H166" s="2" t="str">
        <f t="shared" si="25"/>
        <v/>
      </c>
      <c r="I166" s="2" t="str">
        <f t="shared" si="26"/>
        <v/>
      </c>
      <c r="J166" s="1" t="str">
        <f t="shared" si="22"/>
        <v/>
      </c>
    </row>
    <row r="167" spans="1:10" x14ac:dyDescent="0.35">
      <c r="A167" s="1">
        <v>157</v>
      </c>
      <c r="B167" s="3">
        <f t="shared" si="23"/>
        <v>51044</v>
      </c>
      <c r="C167" s="2" t="str">
        <f t="shared" si="24"/>
        <v/>
      </c>
      <c r="D167" s="2" t="str">
        <f t="shared" si="18"/>
        <v/>
      </c>
      <c r="E167" s="2" t="str">
        <f t="shared" si="19"/>
        <v/>
      </c>
      <c r="F167" s="2" t="str">
        <f t="shared" si="20"/>
        <v/>
      </c>
      <c r="G167" s="2" t="str">
        <f t="shared" si="21"/>
        <v/>
      </c>
      <c r="H167" s="2" t="str">
        <f t="shared" si="25"/>
        <v/>
      </c>
      <c r="I167" s="2" t="str">
        <f t="shared" si="26"/>
        <v/>
      </c>
      <c r="J167" s="1" t="str">
        <f t="shared" si="22"/>
        <v/>
      </c>
    </row>
    <row r="168" spans="1:10" x14ac:dyDescent="0.35">
      <c r="A168" s="1">
        <v>158</v>
      </c>
      <c r="B168" s="3">
        <f t="shared" si="23"/>
        <v>51075</v>
      </c>
      <c r="C168" s="2" t="str">
        <f t="shared" si="24"/>
        <v/>
      </c>
      <c r="D168" s="2" t="str">
        <f t="shared" si="18"/>
        <v/>
      </c>
      <c r="E168" s="2" t="str">
        <f t="shared" si="19"/>
        <v/>
      </c>
      <c r="F168" s="2" t="str">
        <f t="shared" si="20"/>
        <v/>
      </c>
      <c r="G168" s="2" t="str">
        <f t="shared" si="21"/>
        <v/>
      </c>
      <c r="H168" s="2" t="str">
        <f t="shared" si="25"/>
        <v/>
      </c>
      <c r="I168" s="2" t="str">
        <f t="shared" si="26"/>
        <v/>
      </c>
      <c r="J168" s="1" t="str">
        <f t="shared" si="22"/>
        <v/>
      </c>
    </row>
    <row r="169" spans="1:10" x14ac:dyDescent="0.35">
      <c r="A169" s="1">
        <v>159</v>
      </c>
      <c r="B169" s="3">
        <f t="shared" si="23"/>
        <v>51105</v>
      </c>
      <c r="C169" s="2" t="str">
        <f t="shared" si="24"/>
        <v/>
      </c>
      <c r="D169" s="2" t="str">
        <f t="shared" si="18"/>
        <v/>
      </c>
      <c r="E169" s="2" t="str">
        <f t="shared" si="19"/>
        <v/>
      </c>
      <c r="F169" s="2" t="str">
        <f t="shared" si="20"/>
        <v/>
      </c>
      <c r="G169" s="2" t="str">
        <f t="shared" si="21"/>
        <v/>
      </c>
      <c r="H169" s="2" t="str">
        <f t="shared" si="25"/>
        <v/>
      </c>
      <c r="I169" s="2" t="str">
        <f t="shared" si="26"/>
        <v/>
      </c>
      <c r="J169" s="1" t="str">
        <f t="shared" si="22"/>
        <v/>
      </c>
    </row>
    <row r="170" spans="1:10" x14ac:dyDescent="0.35">
      <c r="A170" s="1">
        <v>160</v>
      </c>
      <c r="B170" s="3">
        <f t="shared" si="23"/>
        <v>51136</v>
      </c>
      <c r="C170" s="2" t="str">
        <f t="shared" si="24"/>
        <v/>
      </c>
      <c r="D170" s="2" t="str">
        <f t="shared" si="18"/>
        <v/>
      </c>
      <c r="E170" s="2" t="str">
        <f t="shared" si="19"/>
        <v/>
      </c>
      <c r="F170" s="2" t="str">
        <f t="shared" si="20"/>
        <v/>
      </c>
      <c r="G170" s="2" t="str">
        <f t="shared" si="21"/>
        <v/>
      </c>
      <c r="H170" s="2" t="str">
        <f t="shared" si="25"/>
        <v/>
      </c>
      <c r="I170" s="2" t="str">
        <f t="shared" si="26"/>
        <v/>
      </c>
      <c r="J170" s="1" t="str">
        <f t="shared" si="22"/>
        <v/>
      </c>
    </row>
    <row r="171" spans="1:10" x14ac:dyDescent="0.35">
      <c r="A171" s="1">
        <v>161</v>
      </c>
      <c r="B171" s="3">
        <f t="shared" si="23"/>
        <v>51167</v>
      </c>
      <c r="C171" s="2" t="str">
        <f t="shared" si="24"/>
        <v/>
      </c>
      <c r="D171" s="2" t="str">
        <f t="shared" si="18"/>
        <v/>
      </c>
      <c r="E171" s="2" t="str">
        <f t="shared" si="19"/>
        <v/>
      </c>
      <c r="F171" s="2" t="str">
        <f t="shared" si="20"/>
        <v/>
      </c>
      <c r="G171" s="2" t="str">
        <f t="shared" si="21"/>
        <v/>
      </c>
      <c r="H171" s="2" t="str">
        <f t="shared" si="25"/>
        <v/>
      </c>
      <c r="I171" s="2" t="str">
        <f t="shared" si="26"/>
        <v/>
      </c>
      <c r="J171" s="1" t="str">
        <f t="shared" si="22"/>
        <v/>
      </c>
    </row>
    <row r="172" spans="1:10" x14ac:dyDescent="0.35">
      <c r="A172" s="1">
        <v>162</v>
      </c>
      <c r="B172" s="3">
        <f t="shared" si="23"/>
        <v>51196</v>
      </c>
      <c r="C172" s="2" t="str">
        <f t="shared" si="24"/>
        <v/>
      </c>
      <c r="D172" s="2" t="str">
        <f t="shared" si="18"/>
        <v/>
      </c>
      <c r="E172" s="2" t="str">
        <f t="shared" si="19"/>
        <v/>
      </c>
      <c r="F172" s="2" t="str">
        <f t="shared" si="20"/>
        <v/>
      </c>
      <c r="G172" s="2" t="str">
        <f t="shared" si="21"/>
        <v/>
      </c>
      <c r="H172" s="2" t="str">
        <f t="shared" si="25"/>
        <v/>
      </c>
      <c r="I172" s="2" t="str">
        <f t="shared" si="26"/>
        <v/>
      </c>
      <c r="J172" s="1" t="str">
        <f t="shared" si="22"/>
        <v/>
      </c>
    </row>
    <row r="173" spans="1:10" x14ac:dyDescent="0.35">
      <c r="A173" s="1">
        <v>163</v>
      </c>
      <c r="B173" s="3">
        <f t="shared" si="23"/>
        <v>51227</v>
      </c>
      <c r="C173" s="2" t="str">
        <f t="shared" si="24"/>
        <v/>
      </c>
      <c r="D173" s="2" t="str">
        <f t="shared" si="18"/>
        <v/>
      </c>
      <c r="E173" s="2" t="str">
        <f t="shared" si="19"/>
        <v/>
      </c>
      <c r="F173" s="2" t="str">
        <f t="shared" si="20"/>
        <v/>
      </c>
      <c r="G173" s="2" t="str">
        <f t="shared" si="21"/>
        <v/>
      </c>
      <c r="H173" s="2" t="str">
        <f t="shared" si="25"/>
        <v/>
      </c>
      <c r="I173" s="2" t="str">
        <f t="shared" si="26"/>
        <v/>
      </c>
      <c r="J173" s="1" t="str">
        <f t="shared" si="22"/>
        <v/>
      </c>
    </row>
    <row r="174" spans="1:10" x14ac:dyDescent="0.35">
      <c r="A174" s="1">
        <v>164</v>
      </c>
      <c r="B174" s="3">
        <f t="shared" si="23"/>
        <v>51257</v>
      </c>
      <c r="C174" s="2" t="str">
        <f t="shared" si="24"/>
        <v/>
      </c>
      <c r="D174" s="2" t="str">
        <f t="shared" si="18"/>
        <v/>
      </c>
      <c r="E174" s="2" t="str">
        <f t="shared" si="19"/>
        <v/>
      </c>
      <c r="F174" s="2" t="str">
        <f t="shared" si="20"/>
        <v/>
      </c>
      <c r="G174" s="2" t="str">
        <f t="shared" si="21"/>
        <v/>
      </c>
      <c r="H174" s="2" t="str">
        <f t="shared" si="25"/>
        <v/>
      </c>
      <c r="I174" s="2" t="str">
        <f t="shared" si="26"/>
        <v/>
      </c>
      <c r="J174" s="1" t="str">
        <f t="shared" si="22"/>
        <v/>
      </c>
    </row>
    <row r="175" spans="1:10" x14ac:dyDescent="0.35">
      <c r="A175" s="1">
        <v>165</v>
      </c>
      <c r="B175" s="3">
        <f t="shared" si="23"/>
        <v>51288</v>
      </c>
      <c r="C175" s="2" t="str">
        <f t="shared" si="24"/>
        <v/>
      </c>
      <c r="D175" s="2" t="str">
        <f t="shared" si="18"/>
        <v/>
      </c>
      <c r="E175" s="2" t="str">
        <f t="shared" si="19"/>
        <v/>
      </c>
      <c r="F175" s="2" t="str">
        <f t="shared" si="20"/>
        <v/>
      </c>
      <c r="G175" s="2" t="str">
        <f t="shared" si="21"/>
        <v/>
      </c>
      <c r="H175" s="2" t="str">
        <f t="shared" si="25"/>
        <v/>
      </c>
      <c r="I175" s="2" t="str">
        <f t="shared" si="26"/>
        <v/>
      </c>
      <c r="J175" s="1" t="str">
        <f t="shared" si="22"/>
        <v/>
      </c>
    </row>
    <row r="176" spans="1:10" x14ac:dyDescent="0.35">
      <c r="A176" s="1">
        <v>166</v>
      </c>
      <c r="B176" s="3">
        <f t="shared" si="23"/>
        <v>51318</v>
      </c>
      <c r="C176" s="2" t="str">
        <f t="shared" si="24"/>
        <v/>
      </c>
      <c r="D176" s="2" t="str">
        <f t="shared" si="18"/>
        <v/>
      </c>
      <c r="E176" s="2" t="str">
        <f t="shared" si="19"/>
        <v/>
      </c>
      <c r="F176" s="2" t="str">
        <f t="shared" si="20"/>
        <v/>
      </c>
      <c r="G176" s="2" t="str">
        <f t="shared" si="21"/>
        <v/>
      </c>
      <c r="H176" s="2" t="str">
        <f t="shared" si="25"/>
        <v/>
      </c>
      <c r="I176" s="2" t="str">
        <f t="shared" si="26"/>
        <v/>
      </c>
      <c r="J176" s="1" t="str">
        <f t="shared" si="22"/>
        <v/>
      </c>
    </row>
    <row r="177" spans="1:10" x14ac:dyDescent="0.35">
      <c r="A177" s="1">
        <v>167</v>
      </c>
      <c r="B177" s="3">
        <f t="shared" si="23"/>
        <v>51349</v>
      </c>
      <c r="C177" s="2" t="str">
        <f t="shared" si="24"/>
        <v/>
      </c>
      <c r="D177" s="2" t="str">
        <f t="shared" si="18"/>
        <v/>
      </c>
      <c r="E177" s="2" t="str">
        <f t="shared" si="19"/>
        <v/>
      </c>
      <c r="F177" s="2" t="str">
        <f t="shared" si="20"/>
        <v/>
      </c>
      <c r="G177" s="2" t="str">
        <f t="shared" si="21"/>
        <v/>
      </c>
      <c r="H177" s="2" t="str">
        <f t="shared" si="25"/>
        <v/>
      </c>
      <c r="I177" s="2" t="str">
        <f t="shared" si="26"/>
        <v/>
      </c>
      <c r="J177" s="1" t="str">
        <f t="shared" si="22"/>
        <v/>
      </c>
    </row>
    <row r="178" spans="1:10" x14ac:dyDescent="0.35">
      <c r="A178" s="1">
        <v>168</v>
      </c>
      <c r="B178" s="3">
        <f t="shared" si="23"/>
        <v>51380</v>
      </c>
      <c r="C178" s="2" t="str">
        <f t="shared" si="24"/>
        <v/>
      </c>
      <c r="D178" s="2" t="str">
        <f t="shared" si="18"/>
        <v/>
      </c>
      <c r="E178" s="2" t="str">
        <f t="shared" si="19"/>
        <v/>
      </c>
      <c r="F178" s="2" t="str">
        <f t="shared" si="20"/>
        <v/>
      </c>
      <c r="G178" s="2" t="str">
        <f t="shared" si="21"/>
        <v/>
      </c>
      <c r="H178" s="2" t="str">
        <f t="shared" si="25"/>
        <v/>
      </c>
      <c r="I178" s="2" t="str">
        <f t="shared" si="26"/>
        <v/>
      </c>
      <c r="J178" s="1" t="str">
        <f t="shared" si="22"/>
        <v/>
      </c>
    </row>
    <row r="179" spans="1:10" x14ac:dyDescent="0.35">
      <c r="A179" s="1">
        <v>169</v>
      </c>
      <c r="B179" s="3">
        <f t="shared" si="23"/>
        <v>51410</v>
      </c>
      <c r="C179" s="2" t="str">
        <f t="shared" si="24"/>
        <v/>
      </c>
      <c r="D179" s="2" t="str">
        <f t="shared" si="18"/>
        <v/>
      </c>
      <c r="E179" s="2" t="str">
        <f t="shared" si="19"/>
        <v/>
      </c>
      <c r="F179" s="2" t="str">
        <f t="shared" si="20"/>
        <v/>
      </c>
      <c r="G179" s="2" t="str">
        <f t="shared" si="21"/>
        <v/>
      </c>
      <c r="H179" s="2" t="str">
        <f t="shared" si="25"/>
        <v/>
      </c>
      <c r="I179" s="2" t="str">
        <f t="shared" si="26"/>
        <v/>
      </c>
      <c r="J179" s="1" t="str">
        <f t="shared" si="22"/>
        <v/>
      </c>
    </row>
    <row r="180" spans="1:10" x14ac:dyDescent="0.35">
      <c r="A180" s="1">
        <v>170</v>
      </c>
      <c r="B180" s="3">
        <f t="shared" si="23"/>
        <v>51441</v>
      </c>
      <c r="C180" s="2" t="str">
        <f t="shared" si="24"/>
        <v/>
      </c>
      <c r="D180" s="2" t="str">
        <f t="shared" si="18"/>
        <v/>
      </c>
      <c r="E180" s="2" t="str">
        <f t="shared" si="19"/>
        <v/>
      </c>
      <c r="F180" s="2" t="str">
        <f t="shared" si="20"/>
        <v/>
      </c>
      <c r="G180" s="2" t="str">
        <f t="shared" si="21"/>
        <v/>
      </c>
      <c r="H180" s="2" t="str">
        <f t="shared" si="25"/>
        <v/>
      </c>
      <c r="I180" s="2" t="str">
        <f t="shared" si="26"/>
        <v/>
      </c>
      <c r="J180" s="1" t="str">
        <f t="shared" si="22"/>
        <v/>
      </c>
    </row>
    <row r="181" spans="1:10" x14ac:dyDescent="0.35">
      <c r="A181" s="1">
        <v>171</v>
      </c>
      <c r="B181" s="3">
        <f t="shared" si="23"/>
        <v>51471</v>
      </c>
      <c r="C181" s="2" t="str">
        <f t="shared" si="24"/>
        <v/>
      </c>
      <c r="D181" s="2" t="str">
        <f t="shared" si="18"/>
        <v/>
      </c>
      <c r="E181" s="2" t="str">
        <f t="shared" si="19"/>
        <v/>
      </c>
      <c r="F181" s="2" t="str">
        <f t="shared" si="20"/>
        <v/>
      </c>
      <c r="G181" s="2" t="str">
        <f t="shared" si="21"/>
        <v/>
      </c>
      <c r="H181" s="2" t="str">
        <f t="shared" si="25"/>
        <v/>
      </c>
      <c r="I181" s="2" t="str">
        <f t="shared" si="26"/>
        <v/>
      </c>
      <c r="J181" s="1" t="str">
        <f t="shared" si="22"/>
        <v/>
      </c>
    </row>
    <row r="182" spans="1:10" x14ac:dyDescent="0.35">
      <c r="A182" s="1">
        <v>172</v>
      </c>
      <c r="B182" s="3">
        <f t="shared" si="23"/>
        <v>51502</v>
      </c>
      <c r="C182" s="2" t="str">
        <f t="shared" si="24"/>
        <v/>
      </c>
      <c r="D182" s="2" t="str">
        <f t="shared" si="18"/>
        <v/>
      </c>
      <c r="E182" s="2" t="str">
        <f t="shared" si="19"/>
        <v/>
      </c>
      <c r="F182" s="2" t="str">
        <f t="shared" si="20"/>
        <v/>
      </c>
      <c r="G182" s="2" t="str">
        <f t="shared" si="21"/>
        <v/>
      </c>
      <c r="H182" s="2" t="str">
        <f t="shared" si="25"/>
        <v/>
      </c>
      <c r="I182" s="2" t="str">
        <f t="shared" si="26"/>
        <v/>
      </c>
      <c r="J182" s="1" t="str">
        <f t="shared" si="22"/>
        <v/>
      </c>
    </row>
    <row r="183" spans="1:10" x14ac:dyDescent="0.35">
      <c r="A183" s="1">
        <v>173</v>
      </c>
      <c r="B183" s="3">
        <f t="shared" si="23"/>
        <v>51533</v>
      </c>
      <c r="C183" s="2" t="str">
        <f t="shared" si="24"/>
        <v/>
      </c>
      <c r="D183" s="2" t="str">
        <f t="shared" si="18"/>
        <v/>
      </c>
      <c r="E183" s="2" t="str">
        <f t="shared" si="19"/>
        <v/>
      </c>
      <c r="F183" s="2" t="str">
        <f t="shared" si="20"/>
        <v/>
      </c>
      <c r="G183" s="2" t="str">
        <f t="shared" si="21"/>
        <v/>
      </c>
      <c r="H183" s="2" t="str">
        <f t="shared" si="25"/>
        <v/>
      </c>
      <c r="I183" s="2" t="str">
        <f t="shared" si="26"/>
        <v/>
      </c>
      <c r="J183" s="1" t="str">
        <f t="shared" si="22"/>
        <v/>
      </c>
    </row>
    <row r="184" spans="1:10" x14ac:dyDescent="0.35">
      <c r="A184" s="1">
        <v>174</v>
      </c>
      <c r="B184" s="3">
        <f t="shared" si="23"/>
        <v>51561</v>
      </c>
      <c r="C184" s="2" t="str">
        <f t="shared" si="24"/>
        <v/>
      </c>
      <c r="D184" s="2" t="str">
        <f t="shared" si="18"/>
        <v/>
      </c>
      <c r="E184" s="2" t="str">
        <f t="shared" si="19"/>
        <v/>
      </c>
      <c r="F184" s="2" t="str">
        <f t="shared" si="20"/>
        <v/>
      </c>
      <c r="G184" s="2" t="str">
        <f t="shared" si="21"/>
        <v/>
      </c>
      <c r="H184" s="2" t="str">
        <f t="shared" si="25"/>
        <v/>
      </c>
      <c r="I184" s="2" t="str">
        <f t="shared" si="26"/>
        <v/>
      </c>
      <c r="J184" s="1" t="str">
        <f t="shared" si="22"/>
        <v/>
      </c>
    </row>
    <row r="185" spans="1:10" x14ac:dyDescent="0.35">
      <c r="A185" s="1">
        <v>175</v>
      </c>
      <c r="B185" s="3">
        <f t="shared" si="23"/>
        <v>51592</v>
      </c>
      <c r="C185" s="2" t="str">
        <f t="shared" si="24"/>
        <v/>
      </c>
      <c r="D185" s="2" t="str">
        <f t="shared" si="18"/>
        <v/>
      </c>
      <c r="E185" s="2" t="str">
        <f t="shared" si="19"/>
        <v/>
      </c>
      <c r="F185" s="2" t="str">
        <f t="shared" si="20"/>
        <v/>
      </c>
      <c r="G185" s="2" t="str">
        <f t="shared" si="21"/>
        <v/>
      </c>
      <c r="H185" s="2" t="str">
        <f t="shared" si="25"/>
        <v/>
      </c>
      <c r="I185" s="2" t="str">
        <f t="shared" si="26"/>
        <v/>
      </c>
      <c r="J185" s="1" t="str">
        <f t="shared" si="22"/>
        <v/>
      </c>
    </row>
    <row r="186" spans="1:10" x14ac:dyDescent="0.35">
      <c r="A186" s="1">
        <v>176</v>
      </c>
      <c r="B186" s="3">
        <f t="shared" si="23"/>
        <v>51622</v>
      </c>
      <c r="C186" s="2" t="str">
        <f t="shared" si="24"/>
        <v/>
      </c>
      <c r="D186" s="2" t="str">
        <f t="shared" si="18"/>
        <v/>
      </c>
      <c r="E186" s="2" t="str">
        <f t="shared" si="19"/>
        <v/>
      </c>
      <c r="F186" s="2" t="str">
        <f t="shared" si="20"/>
        <v/>
      </c>
      <c r="G186" s="2" t="str">
        <f t="shared" si="21"/>
        <v/>
      </c>
      <c r="H186" s="2" t="str">
        <f t="shared" si="25"/>
        <v/>
      </c>
      <c r="I186" s="2" t="str">
        <f t="shared" si="26"/>
        <v/>
      </c>
      <c r="J186" s="1" t="str">
        <f t="shared" si="22"/>
        <v/>
      </c>
    </row>
    <row r="187" spans="1:10" x14ac:dyDescent="0.35">
      <c r="A187" s="1">
        <v>177</v>
      </c>
      <c r="B187" s="3">
        <f t="shared" si="23"/>
        <v>51653</v>
      </c>
      <c r="C187" s="2" t="str">
        <f t="shared" si="24"/>
        <v/>
      </c>
      <c r="D187" s="2" t="str">
        <f t="shared" si="18"/>
        <v/>
      </c>
      <c r="E187" s="2" t="str">
        <f t="shared" si="19"/>
        <v/>
      </c>
      <c r="F187" s="2" t="str">
        <f t="shared" si="20"/>
        <v/>
      </c>
      <c r="G187" s="2" t="str">
        <f t="shared" si="21"/>
        <v/>
      </c>
      <c r="H187" s="2" t="str">
        <f t="shared" si="25"/>
        <v/>
      </c>
      <c r="I187" s="2" t="str">
        <f t="shared" si="26"/>
        <v/>
      </c>
      <c r="J187" s="1" t="str">
        <f t="shared" si="22"/>
        <v/>
      </c>
    </row>
    <row r="188" spans="1:10" x14ac:dyDescent="0.35">
      <c r="A188" s="1">
        <v>178</v>
      </c>
      <c r="B188" s="3">
        <f t="shared" si="23"/>
        <v>51683</v>
      </c>
      <c r="C188" s="2" t="str">
        <f t="shared" si="24"/>
        <v/>
      </c>
      <c r="D188" s="2" t="str">
        <f t="shared" si="18"/>
        <v/>
      </c>
      <c r="E188" s="2" t="str">
        <f t="shared" si="19"/>
        <v/>
      </c>
      <c r="F188" s="2" t="str">
        <f t="shared" si="20"/>
        <v/>
      </c>
      <c r="G188" s="2" t="str">
        <f t="shared" si="21"/>
        <v/>
      </c>
      <c r="H188" s="2" t="str">
        <f t="shared" si="25"/>
        <v/>
      </c>
      <c r="I188" s="2" t="str">
        <f t="shared" si="26"/>
        <v/>
      </c>
      <c r="J188" s="1" t="str">
        <f t="shared" si="22"/>
        <v/>
      </c>
    </row>
    <row r="189" spans="1:10" x14ac:dyDescent="0.35">
      <c r="A189" s="1">
        <v>179</v>
      </c>
      <c r="B189" s="3">
        <f t="shared" si="23"/>
        <v>51714</v>
      </c>
      <c r="C189" s="2" t="str">
        <f t="shared" si="24"/>
        <v/>
      </c>
      <c r="D189" s="2" t="str">
        <f t="shared" si="18"/>
        <v/>
      </c>
      <c r="E189" s="2" t="str">
        <f t="shared" si="19"/>
        <v/>
      </c>
      <c r="F189" s="2" t="str">
        <f t="shared" si="20"/>
        <v/>
      </c>
      <c r="G189" s="2" t="str">
        <f t="shared" si="21"/>
        <v/>
      </c>
      <c r="H189" s="2" t="str">
        <f t="shared" si="25"/>
        <v/>
      </c>
      <c r="I189" s="2" t="str">
        <f t="shared" si="26"/>
        <v/>
      </c>
      <c r="J189" s="1" t="str">
        <f t="shared" si="22"/>
        <v/>
      </c>
    </row>
    <row r="190" spans="1:10" x14ac:dyDescent="0.35">
      <c r="A190" s="1">
        <v>180</v>
      </c>
      <c r="B190" s="3">
        <f t="shared" si="23"/>
        <v>51745</v>
      </c>
      <c r="C190" s="2" t="str">
        <f t="shared" si="24"/>
        <v/>
      </c>
      <c r="D190" s="2" t="str">
        <f t="shared" si="18"/>
        <v/>
      </c>
      <c r="E190" s="2" t="str">
        <f t="shared" si="19"/>
        <v/>
      </c>
      <c r="F190" s="2" t="str">
        <f t="shared" si="20"/>
        <v/>
      </c>
      <c r="G190" s="2" t="str">
        <f t="shared" si="21"/>
        <v/>
      </c>
      <c r="H190" s="2" t="str">
        <f t="shared" si="25"/>
        <v/>
      </c>
      <c r="I190" s="2" t="str">
        <f t="shared" si="26"/>
        <v/>
      </c>
      <c r="J190" s="1" t="str">
        <f t="shared" si="22"/>
        <v/>
      </c>
    </row>
    <row r="191" spans="1:10" x14ac:dyDescent="0.35">
      <c r="A191" s="1">
        <v>181</v>
      </c>
      <c r="B191" s="3">
        <f t="shared" si="23"/>
        <v>51775</v>
      </c>
      <c r="C191" s="2" t="str">
        <f t="shared" si="24"/>
        <v/>
      </c>
      <c r="D191" s="2" t="str">
        <f t="shared" si="18"/>
        <v/>
      </c>
      <c r="E191" s="2" t="str">
        <f t="shared" si="19"/>
        <v/>
      </c>
      <c r="F191" s="2" t="str">
        <f t="shared" si="20"/>
        <v/>
      </c>
      <c r="G191" s="2" t="str">
        <f t="shared" si="21"/>
        <v/>
      </c>
      <c r="H191" s="2" t="str">
        <f t="shared" si="25"/>
        <v/>
      </c>
      <c r="I191" s="2" t="str">
        <f t="shared" si="26"/>
        <v/>
      </c>
      <c r="J191" s="1" t="str">
        <f t="shared" si="22"/>
        <v/>
      </c>
    </row>
    <row r="192" spans="1:10" x14ac:dyDescent="0.35">
      <c r="A192" s="1">
        <v>182</v>
      </c>
      <c r="B192" s="3">
        <f t="shared" si="23"/>
        <v>51806</v>
      </c>
      <c r="C192" s="2" t="str">
        <f t="shared" si="24"/>
        <v/>
      </c>
      <c r="D192" s="2" t="str">
        <f t="shared" si="18"/>
        <v/>
      </c>
      <c r="E192" s="2" t="str">
        <f t="shared" si="19"/>
        <v/>
      </c>
      <c r="F192" s="2" t="str">
        <f t="shared" si="20"/>
        <v/>
      </c>
      <c r="G192" s="2" t="str">
        <f t="shared" si="21"/>
        <v/>
      </c>
      <c r="H192" s="2" t="str">
        <f t="shared" si="25"/>
        <v/>
      </c>
      <c r="I192" s="2" t="str">
        <f t="shared" si="26"/>
        <v/>
      </c>
      <c r="J192" s="1" t="str">
        <f t="shared" si="22"/>
        <v/>
      </c>
    </row>
    <row r="193" spans="1:10" x14ac:dyDescent="0.35">
      <c r="A193" s="1">
        <v>183</v>
      </c>
      <c r="B193" s="3">
        <f t="shared" si="23"/>
        <v>51836</v>
      </c>
      <c r="C193" s="2" t="str">
        <f t="shared" si="24"/>
        <v/>
      </c>
      <c r="D193" s="2" t="str">
        <f t="shared" si="18"/>
        <v/>
      </c>
      <c r="E193" s="2" t="str">
        <f t="shared" si="19"/>
        <v/>
      </c>
      <c r="F193" s="2" t="str">
        <f t="shared" si="20"/>
        <v/>
      </c>
      <c r="G193" s="2" t="str">
        <f t="shared" si="21"/>
        <v/>
      </c>
      <c r="H193" s="2" t="str">
        <f t="shared" si="25"/>
        <v/>
      </c>
      <c r="I193" s="2" t="str">
        <f t="shared" si="26"/>
        <v/>
      </c>
      <c r="J193" s="1" t="str">
        <f t="shared" si="22"/>
        <v/>
      </c>
    </row>
    <row r="194" spans="1:10" x14ac:dyDescent="0.35">
      <c r="A194" s="1">
        <v>184</v>
      </c>
      <c r="B194" s="3">
        <f t="shared" si="23"/>
        <v>51867</v>
      </c>
      <c r="C194" s="2" t="str">
        <f t="shared" si="24"/>
        <v/>
      </c>
      <c r="D194" s="2" t="str">
        <f t="shared" si="18"/>
        <v/>
      </c>
      <c r="E194" s="2" t="str">
        <f t="shared" si="19"/>
        <v/>
      </c>
      <c r="F194" s="2" t="str">
        <f t="shared" si="20"/>
        <v/>
      </c>
      <c r="G194" s="2" t="str">
        <f t="shared" si="21"/>
        <v/>
      </c>
      <c r="H194" s="2" t="str">
        <f t="shared" si="25"/>
        <v/>
      </c>
      <c r="I194" s="2" t="str">
        <f t="shared" si="26"/>
        <v/>
      </c>
      <c r="J194" s="1" t="str">
        <f t="shared" si="22"/>
        <v/>
      </c>
    </row>
    <row r="195" spans="1:10" x14ac:dyDescent="0.35">
      <c r="A195" s="1">
        <v>185</v>
      </c>
      <c r="B195" s="3">
        <f t="shared" si="23"/>
        <v>51898</v>
      </c>
      <c r="C195" s="2" t="str">
        <f t="shared" si="24"/>
        <v/>
      </c>
      <c r="D195" s="2" t="str">
        <f t="shared" si="18"/>
        <v/>
      </c>
      <c r="E195" s="2" t="str">
        <f t="shared" si="19"/>
        <v/>
      </c>
      <c r="F195" s="2" t="str">
        <f t="shared" si="20"/>
        <v/>
      </c>
      <c r="G195" s="2" t="str">
        <f t="shared" si="21"/>
        <v/>
      </c>
      <c r="H195" s="2" t="str">
        <f t="shared" si="25"/>
        <v/>
      </c>
      <c r="I195" s="2" t="str">
        <f t="shared" si="26"/>
        <v/>
      </c>
      <c r="J195" s="1" t="str">
        <f t="shared" si="22"/>
        <v/>
      </c>
    </row>
    <row r="196" spans="1:10" x14ac:dyDescent="0.35">
      <c r="A196" s="1">
        <v>186</v>
      </c>
      <c r="B196" s="3">
        <f t="shared" si="23"/>
        <v>51926</v>
      </c>
      <c r="C196" s="2" t="str">
        <f t="shared" si="24"/>
        <v/>
      </c>
      <c r="D196" s="2" t="str">
        <f t="shared" si="18"/>
        <v/>
      </c>
      <c r="E196" s="2" t="str">
        <f t="shared" si="19"/>
        <v/>
      </c>
      <c r="F196" s="2" t="str">
        <f t="shared" si="20"/>
        <v/>
      </c>
      <c r="G196" s="2" t="str">
        <f t="shared" si="21"/>
        <v/>
      </c>
      <c r="H196" s="2" t="str">
        <f t="shared" si="25"/>
        <v/>
      </c>
      <c r="I196" s="2" t="str">
        <f t="shared" si="26"/>
        <v/>
      </c>
      <c r="J196" s="1" t="str">
        <f t="shared" si="22"/>
        <v/>
      </c>
    </row>
    <row r="197" spans="1:10" x14ac:dyDescent="0.35">
      <c r="A197" s="1">
        <v>187</v>
      </c>
      <c r="B197" s="3">
        <f t="shared" si="23"/>
        <v>51957</v>
      </c>
      <c r="C197" s="2" t="str">
        <f t="shared" si="24"/>
        <v/>
      </c>
      <c r="D197" s="2" t="str">
        <f t="shared" si="18"/>
        <v/>
      </c>
      <c r="E197" s="2" t="str">
        <f t="shared" si="19"/>
        <v/>
      </c>
      <c r="F197" s="2" t="str">
        <f t="shared" si="20"/>
        <v/>
      </c>
      <c r="G197" s="2" t="str">
        <f t="shared" si="21"/>
        <v/>
      </c>
      <c r="H197" s="2" t="str">
        <f t="shared" si="25"/>
        <v/>
      </c>
      <c r="I197" s="2" t="str">
        <f t="shared" si="26"/>
        <v/>
      </c>
      <c r="J197" s="1" t="str">
        <f t="shared" si="22"/>
        <v/>
      </c>
    </row>
    <row r="198" spans="1:10" x14ac:dyDescent="0.35">
      <c r="A198" s="1">
        <v>188</v>
      </c>
      <c r="B198" s="3">
        <f t="shared" si="23"/>
        <v>51987</v>
      </c>
      <c r="C198" s="2" t="str">
        <f t="shared" si="24"/>
        <v/>
      </c>
      <c r="D198" s="2" t="str">
        <f t="shared" si="18"/>
        <v/>
      </c>
      <c r="E198" s="2" t="str">
        <f t="shared" si="19"/>
        <v/>
      </c>
      <c r="F198" s="2" t="str">
        <f t="shared" si="20"/>
        <v/>
      </c>
      <c r="G198" s="2" t="str">
        <f t="shared" si="21"/>
        <v/>
      </c>
      <c r="H198" s="2" t="str">
        <f t="shared" si="25"/>
        <v/>
      </c>
      <c r="I198" s="2" t="str">
        <f t="shared" si="26"/>
        <v/>
      </c>
      <c r="J198" s="1" t="str">
        <f t="shared" si="22"/>
        <v/>
      </c>
    </row>
    <row r="199" spans="1:10" x14ac:dyDescent="0.35">
      <c r="A199" s="1">
        <v>189</v>
      </c>
      <c r="B199" s="3">
        <f t="shared" si="23"/>
        <v>52018</v>
      </c>
      <c r="C199" s="2" t="str">
        <f t="shared" si="24"/>
        <v/>
      </c>
      <c r="D199" s="2" t="str">
        <f t="shared" si="18"/>
        <v/>
      </c>
      <c r="E199" s="2" t="str">
        <f t="shared" si="19"/>
        <v/>
      </c>
      <c r="F199" s="2" t="str">
        <f t="shared" si="20"/>
        <v/>
      </c>
      <c r="G199" s="2" t="str">
        <f t="shared" si="21"/>
        <v/>
      </c>
      <c r="H199" s="2" t="str">
        <f t="shared" si="25"/>
        <v/>
      </c>
      <c r="I199" s="2" t="str">
        <f t="shared" si="26"/>
        <v/>
      </c>
      <c r="J199" s="1" t="str">
        <f t="shared" si="22"/>
        <v/>
      </c>
    </row>
    <row r="200" spans="1:10" x14ac:dyDescent="0.35">
      <c r="A200" s="1">
        <v>190</v>
      </c>
      <c r="B200" s="3">
        <f t="shared" si="23"/>
        <v>52048</v>
      </c>
      <c r="C200" s="2" t="str">
        <f t="shared" si="24"/>
        <v/>
      </c>
      <c r="D200" s="2" t="str">
        <f t="shared" si="18"/>
        <v/>
      </c>
      <c r="E200" s="2" t="str">
        <f t="shared" si="19"/>
        <v/>
      </c>
      <c r="F200" s="2" t="str">
        <f t="shared" si="20"/>
        <v/>
      </c>
      <c r="G200" s="2" t="str">
        <f t="shared" si="21"/>
        <v/>
      </c>
      <c r="H200" s="2" t="str">
        <f t="shared" si="25"/>
        <v/>
      </c>
      <c r="I200" s="2" t="str">
        <f t="shared" si="26"/>
        <v/>
      </c>
      <c r="J200" s="1" t="str">
        <f t="shared" si="22"/>
        <v/>
      </c>
    </row>
    <row r="201" spans="1:10" x14ac:dyDescent="0.35">
      <c r="A201" s="1">
        <v>191</v>
      </c>
      <c r="B201" s="3">
        <f t="shared" si="23"/>
        <v>52079</v>
      </c>
      <c r="C201" s="2" t="str">
        <f t="shared" si="24"/>
        <v/>
      </c>
      <c r="D201" s="2" t="str">
        <f t="shared" si="18"/>
        <v/>
      </c>
      <c r="E201" s="2" t="str">
        <f t="shared" si="19"/>
        <v/>
      </c>
      <c r="F201" s="2" t="str">
        <f t="shared" si="20"/>
        <v/>
      </c>
      <c r="G201" s="2" t="str">
        <f t="shared" si="21"/>
        <v/>
      </c>
      <c r="H201" s="2" t="str">
        <f t="shared" si="25"/>
        <v/>
      </c>
      <c r="I201" s="2" t="str">
        <f t="shared" si="26"/>
        <v/>
      </c>
      <c r="J201" s="1" t="str">
        <f t="shared" si="22"/>
        <v/>
      </c>
    </row>
    <row r="202" spans="1:10" x14ac:dyDescent="0.35">
      <c r="A202" s="1">
        <v>192</v>
      </c>
      <c r="B202" s="3">
        <f t="shared" si="23"/>
        <v>52110</v>
      </c>
      <c r="C202" s="2" t="str">
        <f t="shared" si="24"/>
        <v/>
      </c>
      <c r="D202" s="2" t="str">
        <f t="shared" si="18"/>
        <v/>
      </c>
      <c r="E202" s="2" t="str">
        <f t="shared" si="19"/>
        <v/>
      </c>
      <c r="F202" s="2" t="str">
        <f t="shared" si="20"/>
        <v/>
      </c>
      <c r="G202" s="2" t="str">
        <f t="shared" si="21"/>
        <v/>
      </c>
      <c r="H202" s="2" t="str">
        <f t="shared" si="25"/>
        <v/>
      </c>
      <c r="I202" s="2" t="str">
        <f t="shared" si="26"/>
        <v/>
      </c>
      <c r="J202" s="1" t="str">
        <f t="shared" si="22"/>
        <v/>
      </c>
    </row>
    <row r="203" spans="1:10" x14ac:dyDescent="0.35">
      <c r="A203" s="1">
        <v>193</v>
      </c>
      <c r="B203" s="3">
        <f t="shared" si="23"/>
        <v>52140</v>
      </c>
      <c r="C203" s="2" t="str">
        <f t="shared" si="24"/>
        <v/>
      </c>
      <c r="D203" s="2" t="str">
        <f t="shared" ref="D203:D266" si="27">IF(OR(C203="",C203&lt;=0,$E$4=""),"",MIN($E$4,C203+E203))</f>
        <v/>
      </c>
      <c r="E203" s="2" t="str">
        <f t="shared" ref="E203:E266" si="28">IF(C203="","",C203*$B$5/12)</f>
        <v/>
      </c>
      <c r="F203" s="2" t="str">
        <f t="shared" ref="F203:F266" si="29">IF(D203="","",D203-E203)</f>
        <v/>
      </c>
      <c r="G203" s="2" t="str">
        <f t="shared" ref="G203:G266" si="30">IF(C203="","",MAX(0,C203-F203))</f>
        <v/>
      </c>
      <c r="H203" s="2" t="str">
        <f t="shared" si="25"/>
        <v/>
      </c>
      <c r="I203" s="2" t="str">
        <f t="shared" si="26"/>
        <v/>
      </c>
      <c r="J203" s="1" t="str">
        <f t="shared" ref="J203:J266" si="31">IF(C203="","",IF(G203=0,"Paid","Scheduled"))</f>
        <v/>
      </c>
    </row>
    <row r="204" spans="1:10" x14ac:dyDescent="0.35">
      <c r="A204" s="1">
        <v>194</v>
      </c>
      <c r="B204" s="3">
        <f t="shared" ref="B204:B267" si="32">IF(B203="","",EDATE(B203,1))</f>
        <v>52171</v>
      </c>
      <c r="C204" s="2" t="str">
        <f t="shared" ref="C204:C267" si="33">IF(G203&lt;=0,"",G203)</f>
        <v/>
      </c>
      <c r="D204" s="2" t="str">
        <f t="shared" si="27"/>
        <v/>
      </c>
      <c r="E204" s="2" t="str">
        <f t="shared" si="28"/>
        <v/>
      </c>
      <c r="F204" s="2" t="str">
        <f t="shared" si="29"/>
        <v/>
      </c>
      <c r="G204" s="2" t="str">
        <f t="shared" si="30"/>
        <v/>
      </c>
      <c r="H204" s="2" t="str">
        <f t="shared" ref="H204:H267" si="34">IF(E204="","",H203+E204)</f>
        <v/>
      </c>
      <c r="I204" s="2" t="str">
        <f t="shared" ref="I204:I267" si="35">IF(F204="","",I203+F204)</f>
        <v/>
      </c>
      <c r="J204" s="1" t="str">
        <f t="shared" si="31"/>
        <v/>
      </c>
    </row>
    <row r="205" spans="1:10" x14ac:dyDescent="0.35">
      <c r="A205" s="1">
        <v>195</v>
      </c>
      <c r="B205" s="3">
        <f t="shared" si="32"/>
        <v>52201</v>
      </c>
      <c r="C205" s="2" t="str">
        <f t="shared" si="33"/>
        <v/>
      </c>
      <c r="D205" s="2" t="str">
        <f t="shared" si="27"/>
        <v/>
      </c>
      <c r="E205" s="2" t="str">
        <f t="shared" si="28"/>
        <v/>
      </c>
      <c r="F205" s="2" t="str">
        <f t="shared" si="29"/>
        <v/>
      </c>
      <c r="G205" s="2" t="str">
        <f t="shared" si="30"/>
        <v/>
      </c>
      <c r="H205" s="2" t="str">
        <f t="shared" si="34"/>
        <v/>
      </c>
      <c r="I205" s="2" t="str">
        <f t="shared" si="35"/>
        <v/>
      </c>
      <c r="J205" s="1" t="str">
        <f t="shared" si="31"/>
        <v/>
      </c>
    </row>
    <row r="206" spans="1:10" x14ac:dyDescent="0.35">
      <c r="A206" s="1">
        <v>196</v>
      </c>
      <c r="B206" s="3">
        <f t="shared" si="32"/>
        <v>52232</v>
      </c>
      <c r="C206" s="2" t="str">
        <f t="shared" si="33"/>
        <v/>
      </c>
      <c r="D206" s="2" t="str">
        <f t="shared" si="27"/>
        <v/>
      </c>
      <c r="E206" s="2" t="str">
        <f t="shared" si="28"/>
        <v/>
      </c>
      <c r="F206" s="2" t="str">
        <f t="shared" si="29"/>
        <v/>
      </c>
      <c r="G206" s="2" t="str">
        <f t="shared" si="30"/>
        <v/>
      </c>
      <c r="H206" s="2" t="str">
        <f t="shared" si="34"/>
        <v/>
      </c>
      <c r="I206" s="2" t="str">
        <f t="shared" si="35"/>
        <v/>
      </c>
      <c r="J206" s="1" t="str">
        <f t="shared" si="31"/>
        <v/>
      </c>
    </row>
    <row r="207" spans="1:10" x14ac:dyDescent="0.35">
      <c r="A207" s="1">
        <v>197</v>
      </c>
      <c r="B207" s="3">
        <f t="shared" si="32"/>
        <v>52263</v>
      </c>
      <c r="C207" s="2" t="str">
        <f t="shared" si="33"/>
        <v/>
      </c>
      <c r="D207" s="2" t="str">
        <f t="shared" si="27"/>
        <v/>
      </c>
      <c r="E207" s="2" t="str">
        <f t="shared" si="28"/>
        <v/>
      </c>
      <c r="F207" s="2" t="str">
        <f t="shared" si="29"/>
        <v/>
      </c>
      <c r="G207" s="2" t="str">
        <f t="shared" si="30"/>
        <v/>
      </c>
      <c r="H207" s="2" t="str">
        <f t="shared" si="34"/>
        <v/>
      </c>
      <c r="I207" s="2" t="str">
        <f t="shared" si="35"/>
        <v/>
      </c>
      <c r="J207" s="1" t="str">
        <f t="shared" si="31"/>
        <v/>
      </c>
    </row>
    <row r="208" spans="1:10" x14ac:dyDescent="0.35">
      <c r="A208" s="1">
        <v>198</v>
      </c>
      <c r="B208" s="3">
        <f t="shared" si="32"/>
        <v>52291</v>
      </c>
      <c r="C208" s="2" t="str">
        <f t="shared" si="33"/>
        <v/>
      </c>
      <c r="D208" s="2" t="str">
        <f t="shared" si="27"/>
        <v/>
      </c>
      <c r="E208" s="2" t="str">
        <f t="shared" si="28"/>
        <v/>
      </c>
      <c r="F208" s="2" t="str">
        <f t="shared" si="29"/>
        <v/>
      </c>
      <c r="G208" s="2" t="str">
        <f t="shared" si="30"/>
        <v/>
      </c>
      <c r="H208" s="2" t="str">
        <f t="shared" si="34"/>
        <v/>
      </c>
      <c r="I208" s="2" t="str">
        <f t="shared" si="35"/>
        <v/>
      </c>
      <c r="J208" s="1" t="str">
        <f t="shared" si="31"/>
        <v/>
      </c>
    </row>
    <row r="209" spans="1:10" x14ac:dyDescent="0.35">
      <c r="A209" s="1">
        <v>199</v>
      </c>
      <c r="B209" s="3">
        <f t="shared" si="32"/>
        <v>52322</v>
      </c>
      <c r="C209" s="2" t="str">
        <f t="shared" si="33"/>
        <v/>
      </c>
      <c r="D209" s="2" t="str">
        <f t="shared" si="27"/>
        <v/>
      </c>
      <c r="E209" s="2" t="str">
        <f t="shared" si="28"/>
        <v/>
      </c>
      <c r="F209" s="2" t="str">
        <f t="shared" si="29"/>
        <v/>
      </c>
      <c r="G209" s="2" t="str">
        <f t="shared" si="30"/>
        <v/>
      </c>
      <c r="H209" s="2" t="str">
        <f t="shared" si="34"/>
        <v/>
      </c>
      <c r="I209" s="2" t="str">
        <f t="shared" si="35"/>
        <v/>
      </c>
      <c r="J209" s="1" t="str">
        <f t="shared" si="31"/>
        <v/>
      </c>
    </row>
    <row r="210" spans="1:10" x14ac:dyDescent="0.35">
      <c r="A210" s="1">
        <v>200</v>
      </c>
      <c r="B210" s="3">
        <f t="shared" si="32"/>
        <v>52352</v>
      </c>
      <c r="C210" s="2" t="str">
        <f t="shared" si="33"/>
        <v/>
      </c>
      <c r="D210" s="2" t="str">
        <f t="shared" si="27"/>
        <v/>
      </c>
      <c r="E210" s="2" t="str">
        <f t="shared" si="28"/>
        <v/>
      </c>
      <c r="F210" s="2" t="str">
        <f t="shared" si="29"/>
        <v/>
      </c>
      <c r="G210" s="2" t="str">
        <f t="shared" si="30"/>
        <v/>
      </c>
      <c r="H210" s="2" t="str">
        <f t="shared" si="34"/>
        <v/>
      </c>
      <c r="I210" s="2" t="str">
        <f t="shared" si="35"/>
        <v/>
      </c>
      <c r="J210" s="1" t="str">
        <f t="shared" si="31"/>
        <v/>
      </c>
    </row>
    <row r="211" spans="1:10" x14ac:dyDescent="0.35">
      <c r="A211" s="1">
        <v>201</v>
      </c>
      <c r="B211" s="3">
        <f t="shared" si="32"/>
        <v>52383</v>
      </c>
      <c r="C211" s="2" t="str">
        <f t="shared" si="33"/>
        <v/>
      </c>
      <c r="D211" s="2" t="str">
        <f t="shared" si="27"/>
        <v/>
      </c>
      <c r="E211" s="2" t="str">
        <f t="shared" si="28"/>
        <v/>
      </c>
      <c r="F211" s="2" t="str">
        <f t="shared" si="29"/>
        <v/>
      </c>
      <c r="G211" s="2" t="str">
        <f t="shared" si="30"/>
        <v/>
      </c>
      <c r="H211" s="2" t="str">
        <f t="shared" si="34"/>
        <v/>
      </c>
      <c r="I211" s="2" t="str">
        <f t="shared" si="35"/>
        <v/>
      </c>
      <c r="J211" s="1" t="str">
        <f t="shared" si="31"/>
        <v/>
      </c>
    </row>
    <row r="212" spans="1:10" x14ac:dyDescent="0.35">
      <c r="A212" s="1">
        <v>202</v>
      </c>
      <c r="B212" s="3">
        <f t="shared" si="32"/>
        <v>52413</v>
      </c>
      <c r="C212" s="2" t="str">
        <f t="shared" si="33"/>
        <v/>
      </c>
      <c r="D212" s="2" t="str">
        <f t="shared" si="27"/>
        <v/>
      </c>
      <c r="E212" s="2" t="str">
        <f t="shared" si="28"/>
        <v/>
      </c>
      <c r="F212" s="2" t="str">
        <f t="shared" si="29"/>
        <v/>
      </c>
      <c r="G212" s="2" t="str">
        <f t="shared" si="30"/>
        <v/>
      </c>
      <c r="H212" s="2" t="str">
        <f t="shared" si="34"/>
        <v/>
      </c>
      <c r="I212" s="2" t="str">
        <f t="shared" si="35"/>
        <v/>
      </c>
      <c r="J212" s="1" t="str">
        <f t="shared" si="31"/>
        <v/>
      </c>
    </row>
    <row r="213" spans="1:10" x14ac:dyDescent="0.35">
      <c r="A213" s="1">
        <v>203</v>
      </c>
      <c r="B213" s="3">
        <f t="shared" si="32"/>
        <v>52444</v>
      </c>
      <c r="C213" s="2" t="str">
        <f t="shared" si="33"/>
        <v/>
      </c>
      <c r="D213" s="2" t="str">
        <f t="shared" si="27"/>
        <v/>
      </c>
      <c r="E213" s="2" t="str">
        <f t="shared" si="28"/>
        <v/>
      </c>
      <c r="F213" s="2" t="str">
        <f t="shared" si="29"/>
        <v/>
      </c>
      <c r="G213" s="2" t="str">
        <f t="shared" si="30"/>
        <v/>
      </c>
      <c r="H213" s="2" t="str">
        <f t="shared" si="34"/>
        <v/>
      </c>
      <c r="I213" s="2" t="str">
        <f t="shared" si="35"/>
        <v/>
      </c>
      <c r="J213" s="1" t="str">
        <f t="shared" si="31"/>
        <v/>
      </c>
    </row>
    <row r="214" spans="1:10" x14ac:dyDescent="0.35">
      <c r="A214" s="1">
        <v>204</v>
      </c>
      <c r="B214" s="3">
        <f t="shared" si="32"/>
        <v>52475</v>
      </c>
      <c r="C214" s="2" t="str">
        <f t="shared" si="33"/>
        <v/>
      </c>
      <c r="D214" s="2" t="str">
        <f t="shared" si="27"/>
        <v/>
      </c>
      <c r="E214" s="2" t="str">
        <f t="shared" si="28"/>
        <v/>
      </c>
      <c r="F214" s="2" t="str">
        <f t="shared" si="29"/>
        <v/>
      </c>
      <c r="G214" s="2" t="str">
        <f t="shared" si="30"/>
        <v/>
      </c>
      <c r="H214" s="2" t="str">
        <f t="shared" si="34"/>
        <v/>
      </c>
      <c r="I214" s="2" t="str">
        <f t="shared" si="35"/>
        <v/>
      </c>
      <c r="J214" s="1" t="str">
        <f t="shared" si="31"/>
        <v/>
      </c>
    </row>
    <row r="215" spans="1:10" x14ac:dyDescent="0.35">
      <c r="A215" s="1">
        <v>205</v>
      </c>
      <c r="B215" s="3">
        <f t="shared" si="32"/>
        <v>52505</v>
      </c>
      <c r="C215" s="2" t="str">
        <f t="shared" si="33"/>
        <v/>
      </c>
      <c r="D215" s="2" t="str">
        <f t="shared" si="27"/>
        <v/>
      </c>
      <c r="E215" s="2" t="str">
        <f t="shared" si="28"/>
        <v/>
      </c>
      <c r="F215" s="2" t="str">
        <f t="shared" si="29"/>
        <v/>
      </c>
      <c r="G215" s="2" t="str">
        <f t="shared" si="30"/>
        <v/>
      </c>
      <c r="H215" s="2" t="str">
        <f t="shared" si="34"/>
        <v/>
      </c>
      <c r="I215" s="2" t="str">
        <f t="shared" si="35"/>
        <v/>
      </c>
      <c r="J215" s="1" t="str">
        <f t="shared" si="31"/>
        <v/>
      </c>
    </row>
    <row r="216" spans="1:10" x14ac:dyDescent="0.35">
      <c r="A216" s="1">
        <v>206</v>
      </c>
      <c r="B216" s="3">
        <f t="shared" si="32"/>
        <v>52536</v>
      </c>
      <c r="C216" s="2" t="str">
        <f t="shared" si="33"/>
        <v/>
      </c>
      <c r="D216" s="2" t="str">
        <f t="shared" si="27"/>
        <v/>
      </c>
      <c r="E216" s="2" t="str">
        <f t="shared" si="28"/>
        <v/>
      </c>
      <c r="F216" s="2" t="str">
        <f t="shared" si="29"/>
        <v/>
      </c>
      <c r="G216" s="2" t="str">
        <f t="shared" si="30"/>
        <v/>
      </c>
      <c r="H216" s="2" t="str">
        <f t="shared" si="34"/>
        <v/>
      </c>
      <c r="I216" s="2" t="str">
        <f t="shared" si="35"/>
        <v/>
      </c>
      <c r="J216" s="1" t="str">
        <f t="shared" si="31"/>
        <v/>
      </c>
    </row>
    <row r="217" spans="1:10" x14ac:dyDescent="0.35">
      <c r="A217" s="1">
        <v>207</v>
      </c>
      <c r="B217" s="3">
        <f t="shared" si="32"/>
        <v>52566</v>
      </c>
      <c r="C217" s="2" t="str">
        <f t="shared" si="33"/>
        <v/>
      </c>
      <c r="D217" s="2" t="str">
        <f t="shared" si="27"/>
        <v/>
      </c>
      <c r="E217" s="2" t="str">
        <f t="shared" si="28"/>
        <v/>
      </c>
      <c r="F217" s="2" t="str">
        <f t="shared" si="29"/>
        <v/>
      </c>
      <c r="G217" s="2" t="str">
        <f t="shared" si="30"/>
        <v/>
      </c>
      <c r="H217" s="2" t="str">
        <f t="shared" si="34"/>
        <v/>
      </c>
      <c r="I217" s="2" t="str">
        <f t="shared" si="35"/>
        <v/>
      </c>
      <c r="J217" s="1" t="str">
        <f t="shared" si="31"/>
        <v/>
      </c>
    </row>
    <row r="218" spans="1:10" x14ac:dyDescent="0.35">
      <c r="A218" s="1">
        <v>208</v>
      </c>
      <c r="B218" s="3">
        <f t="shared" si="32"/>
        <v>52597</v>
      </c>
      <c r="C218" s="2" t="str">
        <f t="shared" si="33"/>
        <v/>
      </c>
      <c r="D218" s="2" t="str">
        <f t="shared" si="27"/>
        <v/>
      </c>
      <c r="E218" s="2" t="str">
        <f t="shared" si="28"/>
        <v/>
      </c>
      <c r="F218" s="2" t="str">
        <f t="shared" si="29"/>
        <v/>
      </c>
      <c r="G218" s="2" t="str">
        <f t="shared" si="30"/>
        <v/>
      </c>
      <c r="H218" s="2" t="str">
        <f t="shared" si="34"/>
        <v/>
      </c>
      <c r="I218" s="2" t="str">
        <f t="shared" si="35"/>
        <v/>
      </c>
      <c r="J218" s="1" t="str">
        <f t="shared" si="31"/>
        <v/>
      </c>
    </row>
    <row r="219" spans="1:10" x14ac:dyDescent="0.35">
      <c r="A219" s="1">
        <v>209</v>
      </c>
      <c r="B219" s="3">
        <f t="shared" si="32"/>
        <v>52628</v>
      </c>
      <c r="C219" s="2" t="str">
        <f t="shared" si="33"/>
        <v/>
      </c>
      <c r="D219" s="2" t="str">
        <f t="shared" si="27"/>
        <v/>
      </c>
      <c r="E219" s="2" t="str">
        <f t="shared" si="28"/>
        <v/>
      </c>
      <c r="F219" s="2" t="str">
        <f t="shared" si="29"/>
        <v/>
      </c>
      <c r="G219" s="2" t="str">
        <f t="shared" si="30"/>
        <v/>
      </c>
      <c r="H219" s="2" t="str">
        <f t="shared" si="34"/>
        <v/>
      </c>
      <c r="I219" s="2" t="str">
        <f t="shared" si="35"/>
        <v/>
      </c>
      <c r="J219" s="1" t="str">
        <f t="shared" si="31"/>
        <v/>
      </c>
    </row>
    <row r="220" spans="1:10" x14ac:dyDescent="0.35">
      <c r="A220" s="1">
        <v>210</v>
      </c>
      <c r="B220" s="3">
        <f t="shared" si="32"/>
        <v>52657</v>
      </c>
      <c r="C220" s="2" t="str">
        <f t="shared" si="33"/>
        <v/>
      </c>
      <c r="D220" s="2" t="str">
        <f t="shared" si="27"/>
        <v/>
      </c>
      <c r="E220" s="2" t="str">
        <f t="shared" si="28"/>
        <v/>
      </c>
      <c r="F220" s="2" t="str">
        <f t="shared" si="29"/>
        <v/>
      </c>
      <c r="G220" s="2" t="str">
        <f t="shared" si="30"/>
        <v/>
      </c>
      <c r="H220" s="2" t="str">
        <f t="shared" si="34"/>
        <v/>
      </c>
      <c r="I220" s="2" t="str">
        <f t="shared" si="35"/>
        <v/>
      </c>
      <c r="J220" s="1" t="str">
        <f t="shared" si="31"/>
        <v/>
      </c>
    </row>
    <row r="221" spans="1:10" x14ac:dyDescent="0.35">
      <c r="A221" s="1">
        <v>211</v>
      </c>
      <c r="B221" s="3">
        <f t="shared" si="32"/>
        <v>52688</v>
      </c>
      <c r="C221" s="2" t="str">
        <f t="shared" si="33"/>
        <v/>
      </c>
      <c r="D221" s="2" t="str">
        <f t="shared" si="27"/>
        <v/>
      </c>
      <c r="E221" s="2" t="str">
        <f t="shared" si="28"/>
        <v/>
      </c>
      <c r="F221" s="2" t="str">
        <f t="shared" si="29"/>
        <v/>
      </c>
      <c r="G221" s="2" t="str">
        <f t="shared" si="30"/>
        <v/>
      </c>
      <c r="H221" s="2" t="str">
        <f t="shared" si="34"/>
        <v/>
      </c>
      <c r="I221" s="2" t="str">
        <f t="shared" si="35"/>
        <v/>
      </c>
      <c r="J221" s="1" t="str">
        <f t="shared" si="31"/>
        <v/>
      </c>
    </row>
    <row r="222" spans="1:10" x14ac:dyDescent="0.35">
      <c r="A222" s="1">
        <v>212</v>
      </c>
      <c r="B222" s="3">
        <f t="shared" si="32"/>
        <v>52718</v>
      </c>
      <c r="C222" s="2" t="str">
        <f t="shared" si="33"/>
        <v/>
      </c>
      <c r="D222" s="2" t="str">
        <f t="shared" si="27"/>
        <v/>
      </c>
      <c r="E222" s="2" t="str">
        <f t="shared" si="28"/>
        <v/>
      </c>
      <c r="F222" s="2" t="str">
        <f t="shared" si="29"/>
        <v/>
      </c>
      <c r="G222" s="2" t="str">
        <f t="shared" si="30"/>
        <v/>
      </c>
      <c r="H222" s="2" t="str">
        <f t="shared" si="34"/>
        <v/>
      </c>
      <c r="I222" s="2" t="str">
        <f t="shared" si="35"/>
        <v/>
      </c>
      <c r="J222" s="1" t="str">
        <f t="shared" si="31"/>
        <v/>
      </c>
    </row>
    <row r="223" spans="1:10" x14ac:dyDescent="0.35">
      <c r="A223" s="1">
        <v>213</v>
      </c>
      <c r="B223" s="3">
        <f t="shared" si="32"/>
        <v>52749</v>
      </c>
      <c r="C223" s="2" t="str">
        <f t="shared" si="33"/>
        <v/>
      </c>
      <c r="D223" s="2" t="str">
        <f t="shared" si="27"/>
        <v/>
      </c>
      <c r="E223" s="2" t="str">
        <f t="shared" si="28"/>
        <v/>
      </c>
      <c r="F223" s="2" t="str">
        <f t="shared" si="29"/>
        <v/>
      </c>
      <c r="G223" s="2" t="str">
        <f t="shared" si="30"/>
        <v/>
      </c>
      <c r="H223" s="2" t="str">
        <f t="shared" si="34"/>
        <v/>
      </c>
      <c r="I223" s="2" t="str">
        <f t="shared" si="35"/>
        <v/>
      </c>
      <c r="J223" s="1" t="str">
        <f t="shared" si="31"/>
        <v/>
      </c>
    </row>
    <row r="224" spans="1:10" x14ac:dyDescent="0.35">
      <c r="A224" s="1">
        <v>214</v>
      </c>
      <c r="B224" s="3">
        <f t="shared" si="32"/>
        <v>52779</v>
      </c>
      <c r="C224" s="2" t="str">
        <f t="shared" si="33"/>
        <v/>
      </c>
      <c r="D224" s="2" t="str">
        <f t="shared" si="27"/>
        <v/>
      </c>
      <c r="E224" s="2" t="str">
        <f t="shared" si="28"/>
        <v/>
      </c>
      <c r="F224" s="2" t="str">
        <f t="shared" si="29"/>
        <v/>
      </c>
      <c r="G224" s="2" t="str">
        <f t="shared" si="30"/>
        <v/>
      </c>
      <c r="H224" s="2" t="str">
        <f t="shared" si="34"/>
        <v/>
      </c>
      <c r="I224" s="2" t="str">
        <f t="shared" si="35"/>
        <v/>
      </c>
      <c r="J224" s="1" t="str">
        <f t="shared" si="31"/>
        <v/>
      </c>
    </row>
    <row r="225" spans="1:10" x14ac:dyDescent="0.35">
      <c r="A225" s="1">
        <v>215</v>
      </c>
      <c r="B225" s="3">
        <f t="shared" si="32"/>
        <v>52810</v>
      </c>
      <c r="C225" s="2" t="str">
        <f t="shared" si="33"/>
        <v/>
      </c>
      <c r="D225" s="2" t="str">
        <f t="shared" si="27"/>
        <v/>
      </c>
      <c r="E225" s="2" t="str">
        <f t="shared" si="28"/>
        <v/>
      </c>
      <c r="F225" s="2" t="str">
        <f t="shared" si="29"/>
        <v/>
      </c>
      <c r="G225" s="2" t="str">
        <f t="shared" si="30"/>
        <v/>
      </c>
      <c r="H225" s="2" t="str">
        <f t="shared" si="34"/>
        <v/>
      </c>
      <c r="I225" s="2" t="str">
        <f t="shared" si="35"/>
        <v/>
      </c>
      <c r="J225" s="1" t="str">
        <f t="shared" si="31"/>
        <v/>
      </c>
    </row>
    <row r="226" spans="1:10" x14ac:dyDescent="0.35">
      <c r="A226" s="1">
        <v>216</v>
      </c>
      <c r="B226" s="3">
        <f t="shared" si="32"/>
        <v>52841</v>
      </c>
      <c r="C226" s="2" t="str">
        <f t="shared" si="33"/>
        <v/>
      </c>
      <c r="D226" s="2" t="str">
        <f t="shared" si="27"/>
        <v/>
      </c>
      <c r="E226" s="2" t="str">
        <f t="shared" si="28"/>
        <v/>
      </c>
      <c r="F226" s="2" t="str">
        <f t="shared" si="29"/>
        <v/>
      </c>
      <c r="G226" s="2" t="str">
        <f t="shared" si="30"/>
        <v/>
      </c>
      <c r="H226" s="2" t="str">
        <f t="shared" si="34"/>
        <v/>
      </c>
      <c r="I226" s="2" t="str">
        <f t="shared" si="35"/>
        <v/>
      </c>
      <c r="J226" s="1" t="str">
        <f t="shared" si="31"/>
        <v/>
      </c>
    </row>
    <row r="227" spans="1:10" x14ac:dyDescent="0.35">
      <c r="A227" s="1">
        <v>217</v>
      </c>
      <c r="B227" s="3">
        <f t="shared" si="32"/>
        <v>52871</v>
      </c>
      <c r="C227" s="2" t="str">
        <f t="shared" si="33"/>
        <v/>
      </c>
      <c r="D227" s="2" t="str">
        <f t="shared" si="27"/>
        <v/>
      </c>
      <c r="E227" s="2" t="str">
        <f t="shared" si="28"/>
        <v/>
      </c>
      <c r="F227" s="2" t="str">
        <f t="shared" si="29"/>
        <v/>
      </c>
      <c r="G227" s="2" t="str">
        <f t="shared" si="30"/>
        <v/>
      </c>
      <c r="H227" s="2" t="str">
        <f t="shared" si="34"/>
        <v/>
      </c>
      <c r="I227" s="2" t="str">
        <f t="shared" si="35"/>
        <v/>
      </c>
      <c r="J227" s="1" t="str">
        <f t="shared" si="31"/>
        <v/>
      </c>
    </row>
    <row r="228" spans="1:10" x14ac:dyDescent="0.35">
      <c r="A228" s="1">
        <v>218</v>
      </c>
      <c r="B228" s="3">
        <f t="shared" si="32"/>
        <v>52902</v>
      </c>
      <c r="C228" s="2" t="str">
        <f t="shared" si="33"/>
        <v/>
      </c>
      <c r="D228" s="2" t="str">
        <f t="shared" si="27"/>
        <v/>
      </c>
      <c r="E228" s="2" t="str">
        <f t="shared" si="28"/>
        <v/>
      </c>
      <c r="F228" s="2" t="str">
        <f t="shared" si="29"/>
        <v/>
      </c>
      <c r="G228" s="2" t="str">
        <f t="shared" si="30"/>
        <v/>
      </c>
      <c r="H228" s="2" t="str">
        <f t="shared" si="34"/>
        <v/>
      </c>
      <c r="I228" s="2" t="str">
        <f t="shared" si="35"/>
        <v/>
      </c>
      <c r="J228" s="1" t="str">
        <f t="shared" si="31"/>
        <v/>
      </c>
    </row>
    <row r="229" spans="1:10" x14ac:dyDescent="0.35">
      <c r="A229" s="1">
        <v>219</v>
      </c>
      <c r="B229" s="3">
        <f t="shared" si="32"/>
        <v>52932</v>
      </c>
      <c r="C229" s="2" t="str">
        <f t="shared" si="33"/>
        <v/>
      </c>
      <c r="D229" s="2" t="str">
        <f t="shared" si="27"/>
        <v/>
      </c>
      <c r="E229" s="2" t="str">
        <f t="shared" si="28"/>
        <v/>
      </c>
      <c r="F229" s="2" t="str">
        <f t="shared" si="29"/>
        <v/>
      </c>
      <c r="G229" s="2" t="str">
        <f t="shared" si="30"/>
        <v/>
      </c>
      <c r="H229" s="2" t="str">
        <f t="shared" si="34"/>
        <v/>
      </c>
      <c r="I229" s="2" t="str">
        <f t="shared" si="35"/>
        <v/>
      </c>
      <c r="J229" s="1" t="str">
        <f t="shared" si="31"/>
        <v/>
      </c>
    </row>
    <row r="230" spans="1:10" x14ac:dyDescent="0.35">
      <c r="A230" s="1">
        <v>220</v>
      </c>
      <c r="B230" s="3">
        <f t="shared" si="32"/>
        <v>52963</v>
      </c>
      <c r="C230" s="2" t="str">
        <f t="shared" si="33"/>
        <v/>
      </c>
      <c r="D230" s="2" t="str">
        <f t="shared" si="27"/>
        <v/>
      </c>
      <c r="E230" s="2" t="str">
        <f t="shared" si="28"/>
        <v/>
      </c>
      <c r="F230" s="2" t="str">
        <f t="shared" si="29"/>
        <v/>
      </c>
      <c r="G230" s="2" t="str">
        <f t="shared" si="30"/>
        <v/>
      </c>
      <c r="H230" s="2" t="str">
        <f t="shared" si="34"/>
        <v/>
      </c>
      <c r="I230" s="2" t="str">
        <f t="shared" si="35"/>
        <v/>
      </c>
      <c r="J230" s="1" t="str">
        <f t="shared" si="31"/>
        <v/>
      </c>
    </row>
    <row r="231" spans="1:10" x14ac:dyDescent="0.35">
      <c r="A231" s="1">
        <v>221</v>
      </c>
      <c r="B231" s="3">
        <f t="shared" si="32"/>
        <v>52994</v>
      </c>
      <c r="C231" s="2" t="str">
        <f t="shared" si="33"/>
        <v/>
      </c>
      <c r="D231" s="2" t="str">
        <f t="shared" si="27"/>
        <v/>
      </c>
      <c r="E231" s="2" t="str">
        <f t="shared" si="28"/>
        <v/>
      </c>
      <c r="F231" s="2" t="str">
        <f t="shared" si="29"/>
        <v/>
      </c>
      <c r="G231" s="2" t="str">
        <f t="shared" si="30"/>
        <v/>
      </c>
      <c r="H231" s="2" t="str">
        <f t="shared" si="34"/>
        <v/>
      </c>
      <c r="I231" s="2" t="str">
        <f t="shared" si="35"/>
        <v/>
      </c>
      <c r="J231" s="1" t="str">
        <f t="shared" si="31"/>
        <v/>
      </c>
    </row>
    <row r="232" spans="1:10" x14ac:dyDescent="0.35">
      <c r="A232" s="1">
        <v>222</v>
      </c>
      <c r="B232" s="3">
        <f t="shared" si="32"/>
        <v>53022</v>
      </c>
      <c r="C232" s="2" t="str">
        <f t="shared" si="33"/>
        <v/>
      </c>
      <c r="D232" s="2" t="str">
        <f t="shared" si="27"/>
        <v/>
      </c>
      <c r="E232" s="2" t="str">
        <f t="shared" si="28"/>
        <v/>
      </c>
      <c r="F232" s="2" t="str">
        <f t="shared" si="29"/>
        <v/>
      </c>
      <c r="G232" s="2" t="str">
        <f t="shared" si="30"/>
        <v/>
      </c>
      <c r="H232" s="2" t="str">
        <f t="shared" si="34"/>
        <v/>
      </c>
      <c r="I232" s="2" t="str">
        <f t="shared" si="35"/>
        <v/>
      </c>
      <c r="J232" s="1" t="str">
        <f t="shared" si="31"/>
        <v/>
      </c>
    </row>
    <row r="233" spans="1:10" x14ac:dyDescent="0.35">
      <c r="A233" s="1">
        <v>223</v>
      </c>
      <c r="B233" s="3">
        <f t="shared" si="32"/>
        <v>53053</v>
      </c>
      <c r="C233" s="2" t="str">
        <f t="shared" si="33"/>
        <v/>
      </c>
      <c r="D233" s="2" t="str">
        <f t="shared" si="27"/>
        <v/>
      </c>
      <c r="E233" s="2" t="str">
        <f t="shared" si="28"/>
        <v/>
      </c>
      <c r="F233" s="2" t="str">
        <f t="shared" si="29"/>
        <v/>
      </c>
      <c r="G233" s="2" t="str">
        <f t="shared" si="30"/>
        <v/>
      </c>
      <c r="H233" s="2" t="str">
        <f t="shared" si="34"/>
        <v/>
      </c>
      <c r="I233" s="2" t="str">
        <f t="shared" si="35"/>
        <v/>
      </c>
      <c r="J233" s="1" t="str">
        <f t="shared" si="31"/>
        <v/>
      </c>
    </row>
    <row r="234" spans="1:10" x14ac:dyDescent="0.35">
      <c r="A234" s="1">
        <v>224</v>
      </c>
      <c r="B234" s="3">
        <f t="shared" si="32"/>
        <v>53083</v>
      </c>
      <c r="C234" s="2" t="str">
        <f t="shared" si="33"/>
        <v/>
      </c>
      <c r="D234" s="2" t="str">
        <f t="shared" si="27"/>
        <v/>
      </c>
      <c r="E234" s="2" t="str">
        <f t="shared" si="28"/>
        <v/>
      </c>
      <c r="F234" s="2" t="str">
        <f t="shared" si="29"/>
        <v/>
      </c>
      <c r="G234" s="2" t="str">
        <f t="shared" si="30"/>
        <v/>
      </c>
      <c r="H234" s="2" t="str">
        <f t="shared" si="34"/>
        <v/>
      </c>
      <c r="I234" s="2" t="str">
        <f t="shared" si="35"/>
        <v/>
      </c>
      <c r="J234" s="1" t="str">
        <f t="shared" si="31"/>
        <v/>
      </c>
    </row>
    <row r="235" spans="1:10" x14ac:dyDescent="0.35">
      <c r="A235" s="1">
        <v>225</v>
      </c>
      <c r="B235" s="3">
        <f t="shared" si="32"/>
        <v>53114</v>
      </c>
      <c r="C235" s="2" t="str">
        <f t="shared" si="33"/>
        <v/>
      </c>
      <c r="D235" s="2" t="str">
        <f t="shared" si="27"/>
        <v/>
      </c>
      <c r="E235" s="2" t="str">
        <f t="shared" si="28"/>
        <v/>
      </c>
      <c r="F235" s="2" t="str">
        <f t="shared" si="29"/>
        <v/>
      </c>
      <c r="G235" s="2" t="str">
        <f t="shared" si="30"/>
        <v/>
      </c>
      <c r="H235" s="2" t="str">
        <f t="shared" si="34"/>
        <v/>
      </c>
      <c r="I235" s="2" t="str">
        <f t="shared" si="35"/>
        <v/>
      </c>
      <c r="J235" s="1" t="str">
        <f t="shared" si="31"/>
        <v/>
      </c>
    </row>
    <row r="236" spans="1:10" x14ac:dyDescent="0.35">
      <c r="A236" s="1">
        <v>226</v>
      </c>
      <c r="B236" s="3">
        <f t="shared" si="32"/>
        <v>53144</v>
      </c>
      <c r="C236" s="2" t="str">
        <f t="shared" si="33"/>
        <v/>
      </c>
      <c r="D236" s="2" t="str">
        <f t="shared" si="27"/>
        <v/>
      </c>
      <c r="E236" s="2" t="str">
        <f t="shared" si="28"/>
        <v/>
      </c>
      <c r="F236" s="2" t="str">
        <f t="shared" si="29"/>
        <v/>
      </c>
      <c r="G236" s="2" t="str">
        <f t="shared" si="30"/>
        <v/>
      </c>
      <c r="H236" s="2" t="str">
        <f t="shared" si="34"/>
        <v/>
      </c>
      <c r="I236" s="2" t="str">
        <f t="shared" si="35"/>
        <v/>
      </c>
      <c r="J236" s="1" t="str">
        <f t="shared" si="31"/>
        <v/>
      </c>
    </row>
    <row r="237" spans="1:10" x14ac:dyDescent="0.35">
      <c r="A237" s="1">
        <v>227</v>
      </c>
      <c r="B237" s="3">
        <f t="shared" si="32"/>
        <v>53175</v>
      </c>
      <c r="C237" s="2" t="str">
        <f t="shared" si="33"/>
        <v/>
      </c>
      <c r="D237" s="2" t="str">
        <f t="shared" si="27"/>
        <v/>
      </c>
      <c r="E237" s="2" t="str">
        <f t="shared" si="28"/>
        <v/>
      </c>
      <c r="F237" s="2" t="str">
        <f t="shared" si="29"/>
        <v/>
      </c>
      <c r="G237" s="2" t="str">
        <f t="shared" si="30"/>
        <v/>
      </c>
      <c r="H237" s="2" t="str">
        <f t="shared" si="34"/>
        <v/>
      </c>
      <c r="I237" s="2" t="str">
        <f t="shared" si="35"/>
        <v/>
      </c>
      <c r="J237" s="1" t="str">
        <f t="shared" si="31"/>
        <v/>
      </c>
    </row>
    <row r="238" spans="1:10" x14ac:dyDescent="0.35">
      <c r="A238" s="1">
        <v>228</v>
      </c>
      <c r="B238" s="3">
        <f t="shared" si="32"/>
        <v>53206</v>
      </c>
      <c r="C238" s="2" t="str">
        <f t="shared" si="33"/>
        <v/>
      </c>
      <c r="D238" s="2" t="str">
        <f t="shared" si="27"/>
        <v/>
      </c>
      <c r="E238" s="2" t="str">
        <f t="shared" si="28"/>
        <v/>
      </c>
      <c r="F238" s="2" t="str">
        <f t="shared" si="29"/>
        <v/>
      </c>
      <c r="G238" s="2" t="str">
        <f t="shared" si="30"/>
        <v/>
      </c>
      <c r="H238" s="2" t="str">
        <f t="shared" si="34"/>
        <v/>
      </c>
      <c r="I238" s="2" t="str">
        <f t="shared" si="35"/>
        <v/>
      </c>
      <c r="J238" s="1" t="str">
        <f t="shared" si="31"/>
        <v/>
      </c>
    </row>
    <row r="239" spans="1:10" x14ac:dyDescent="0.35">
      <c r="A239" s="1">
        <v>229</v>
      </c>
      <c r="B239" s="3">
        <f t="shared" si="32"/>
        <v>53236</v>
      </c>
      <c r="C239" s="2" t="str">
        <f t="shared" si="33"/>
        <v/>
      </c>
      <c r="D239" s="2" t="str">
        <f t="shared" si="27"/>
        <v/>
      </c>
      <c r="E239" s="2" t="str">
        <f t="shared" si="28"/>
        <v/>
      </c>
      <c r="F239" s="2" t="str">
        <f t="shared" si="29"/>
        <v/>
      </c>
      <c r="G239" s="2" t="str">
        <f t="shared" si="30"/>
        <v/>
      </c>
      <c r="H239" s="2" t="str">
        <f t="shared" si="34"/>
        <v/>
      </c>
      <c r="I239" s="2" t="str">
        <f t="shared" si="35"/>
        <v/>
      </c>
      <c r="J239" s="1" t="str">
        <f t="shared" si="31"/>
        <v/>
      </c>
    </row>
    <row r="240" spans="1:10" x14ac:dyDescent="0.35">
      <c r="A240" s="1">
        <v>230</v>
      </c>
      <c r="B240" s="3">
        <f t="shared" si="32"/>
        <v>53267</v>
      </c>
      <c r="C240" s="2" t="str">
        <f t="shared" si="33"/>
        <v/>
      </c>
      <c r="D240" s="2" t="str">
        <f t="shared" si="27"/>
        <v/>
      </c>
      <c r="E240" s="2" t="str">
        <f t="shared" si="28"/>
        <v/>
      </c>
      <c r="F240" s="2" t="str">
        <f t="shared" si="29"/>
        <v/>
      </c>
      <c r="G240" s="2" t="str">
        <f t="shared" si="30"/>
        <v/>
      </c>
      <c r="H240" s="2" t="str">
        <f t="shared" si="34"/>
        <v/>
      </c>
      <c r="I240" s="2" t="str">
        <f t="shared" si="35"/>
        <v/>
      </c>
      <c r="J240" s="1" t="str">
        <f t="shared" si="31"/>
        <v/>
      </c>
    </row>
    <row r="241" spans="1:10" x14ac:dyDescent="0.35">
      <c r="A241" s="1">
        <v>231</v>
      </c>
      <c r="B241" s="3">
        <f t="shared" si="32"/>
        <v>53297</v>
      </c>
      <c r="C241" s="2" t="str">
        <f t="shared" si="33"/>
        <v/>
      </c>
      <c r="D241" s="2" t="str">
        <f t="shared" si="27"/>
        <v/>
      </c>
      <c r="E241" s="2" t="str">
        <f t="shared" si="28"/>
        <v/>
      </c>
      <c r="F241" s="2" t="str">
        <f t="shared" si="29"/>
        <v/>
      </c>
      <c r="G241" s="2" t="str">
        <f t="shared" si="30"/>
        <v/>
      </c>
      <c r="H241" s="2" t="str">
        <f t="shared" si="34"/>
        <v/>
      </c>
      <c r="I241" s="2" t="str">
        <f t="shared" si="35"/>
        <v/>
      </c>
      <c r="J241" s="1" t="str">
        <f t="shared" si="31"/>
        <v/>
      </c>
    </row>
    <row r="242" spans="1:10" x14ac:dyDescent="0.35">
      <c r="A242" s="1">
        <v>232</v>
      </c>
      <c r="B242" s="3">
        <f t="shared" si="32"/>
        <v>53328</v>
      </c>
      <c r="C242" s="2" t="str">
        <f t="shared" si="33"/>
        <v/>
      </c>
      <c r="D242" s="2" t="str">
        <f t="shared" si="27"/>
        <v/>
      </c>
      <c r="E242" s="2" t="str">
        <f t="shared" si="28"/>
        <v/>
      </c>
      <c r="F242" s="2" t="str">
        <f t="shared" si="29"/>
        <v/>
      </c>
      <c r="G242" s="2" t="str">
        <f t="shared" si="30"/>
        <v/>
      </c>
      <c r="H242" s="2" t="str">
        <f t="shared" si="34"/>
        <v/>
      </c>
      <c r="I242" s="2" t="str">
        <f t="shared" si="35"/>
        <v/>
      </c>
      <c r="J242" s="1" t="str">
        <f t="shared" si="31"/>
        <v/>
      </c>
    </row>
    <row r="243" spans="1:10" x14ac:dyDescent="0.35">
      <c r="A243" s="1">
        <v>233</v>
      </c>
      <c r="B243" s="3">
        <f t="shared" si="32"/>
        <v>53359</v>
      </c>
      <c r="C243" s="2" t="str">
        <f t="shared" si="33"/>
        <v/>
      </c>
      <c r="D243" s="2" t="str">
        <f t="shared" si="27"/>
        <v/>
      </c>
      <c r="E243" s="2" t="str">
        <f t="shared" si="28"/>
        <v/>
      </c>
      <c r="F243" s="2" t="str">
        <f t="shared" si="29"/>
        <v/>
      </c>
      <c r="G243" s="2" t="str">
        <f t="shared" si="30"/>
        <v/>
      </c>
      <c r="H243" s="2" t="str">
        <f t="shared" si="34"/>
        <v/>
      </c>
      <c r="I243" s="2" t="str">
        <f t="shared" si="35"/>
        <v/>
      </c>
      <c r="J243" s="1" t="str">
        <f t="shared" si="31"/>
        <v/>
      </c>
    </row>
    <row r="244" spans="1:10" x14ac:dyDescent="0.35">
      <c r="A244" s="1">
        <v>234</v>
      </c>
      <c r="B244" s="3">
        <f t="shared" si="32"/>
        <v>53387</v>
      </c>
      <c r="C244" s="2" t="str">
        <f t="shared" si="33"/>
        <v/>
      </c>
      <c r="D244" s="2" t="str">
        <f t="shared" si="27"/>
        <v/>
      </c>
      <c r="E244" s="2" t="str">
        <f t="shared" si="28"/>
        <v/>
      </c>
      <c r="F244" s="2" t="str">
        <f t="shared" si="29"/>
        <v/>
      </c>
      <c r="G244" s="2" t="str">
        <f t="shared" si="30"/>
        <v/>
      </c>
      <c r="H244" s="2" t="str">
        <f t="shared" si="34"/>
        <v/>
      </c>
      <c r="I244" s="2" t="str">
        <f t="shared" si="35"/>
        <v/>
      </c>
      <c r="J244" s="1" t="str">
        <f t="shared" si="31"/>
        <v/>
      </c>
    </row>
    <row r="245" spans="1:10" x14ac:dyDescent="0.35">
      <c r="A245" s="1">
        <v>235</v>
      </c>
      <c r="B245" s="3">
        <f t="shared" si="32"/>
        <v>53418</v>
      </c>
      <c r="C245" s="2" t="str">
        <f t="shared" si="33"/>
        <v/>
      </c>
      <c r="D245" s="2" t="str">
        <f t="shared" si="27"/>
        <v/>
      </c>
      <c r="E245" s="2" t="str">
        <f t="shared" si="28"/>
        <v/>
      </c>
      <c r="F245" s="2" t="str">
        <f t="shared" si="29"/>
        <v/>
      </c>
      <c r="G245" s="2" t="str">
        <f t="shared" si="30"/>
        <v/>
      </c>
      <c r="H245" s="2" t="str">
        <f t="shared" si="34"/>
        <v/>
      </c>
      <c r="I245" s="2" t="str">
        <f t="shared" si="35"/>
        <v/>
      </c>
      <c r="J245" s="1" t="str">
        <f t="shared" si="31"/>
        <v/>
      </c>
    </row>
    <row r="246" spans="1:10" x14ac:dyDescent="0.35">
      <c r="A246" s="1">
        <v>236</v>
      </c>
      <c r="B246" s="3">
        <f t="shared" si="32"/>
        <v>53448</v>
      </c>
      <c r="C246" s="2" t="str">
        <f t="shared" si="33"/>
        <v/>
      </c>
      <c r="D246" s="2" t="str">
        <f t="shared" si="27"/>
        <v/>
      </c>
      <c r="E246" s="2" t="str">
        <f t="shared" si="28"/>
        <v/>
      </c>
      <c r="F246" s="2" t="str">
        <f t="shared" si="29"/>
        <v/>
      </c>
      <c r="G246" s="2" t="str">
        <f t="shared" si="30"/>
        <v/>
      </c>
      <c r="H246" s="2" t="str">
        <f t="shared" si="34"/>
        <v/>
      </c>
      <c r="I246" s="2" t="str">
        <f t="shared" si="35"/>
        <v/>
      </c>
      <c r="J246" s="1" t="str">
        <f t="shared" si="31"/>
        <v/>
      </c>
    </row>
    <row r="247" spans="1:10" x14ac:dyDescent="0.35">
      <c r="A247" s="1">
        <v>237</v>
      </c>
      <c r="B247" s="3">
        <f t="shared" si="32"/>
        <v>53479</v>
      </c>
      <c r="C247" s="2" t="str">
        <f t="shared" si="33"/>
        <v/>
      </c>
      <c r="D247" s="2" t="str">
        <f t="shared" si="27"/>
        <v/>
      </c>
      <c r="E247" s="2" t="str">
        <f t="shared" si="28"/>
        <v/>
      </c>
      <c r="F247" s="2" t="str">
        <f t="shared" si="29"/>
        <v/>
      </c>
      <c r="G247" s="2" t="str">
        <f t="shared" si="30"/>
        <v/>
      </c>
      <c r="H247" s="2" t="str">
        <f t="shared" si="34"/>
        <v/>
      </c>
      <c r="I247" s="2" t="str">
        <f t="shared" si="35"/>
        <v/>
      </c>
      <c r="J247" s="1" t="str">
        <f t="shared" si="31"/>
        <v/>
      </c>
    </row>
    <row r="248" spans="1:10" x14ac:dyDescent="0.35">
      <c r="A248" s="1">
        <v>238</v>
      </c>
      <c r="B248" s="3">
        <f t="shared" si="32"/>
        <v>53509</v>
      </c>
      <c r="C248" s="2" t="str">
        <f t="shared" si="33"/>
        <v/>
      </c>
      <c r="D248" s="2" t="str">
        <f t="shared" si="27"/>
        <v/>
      </c>
      <c r="E248" s="2" t="str">
        <f t="shared" si="28"/>
        <v/>
      </c>
      <c r="F248" s="2" t="str">
        <f t="shared" si="29"/>
        <v/>
      </c>
      <c r="G248" s="2" t="str">
        <f t="shared" si="30"/>
        <v/>
      </c>
      <c r="H248" s="2" t="str">
        <f t="shared" si="34"/>
        <v/>
      </c>
      <c r="I248" s="2" t="str">
        <f t="shared" si="35"/>
        <v/>
      </c>
      <c r="J248" s="1" t="str">
        <f t="shared" si="31"/>
        <v/>
      </c>
    </row>
    <row r="249" spans="1:10" x14ac:dyDescent="0.35">
      <c r="A249" s="1">
        <v>239</v>
      </c>
      <c r="B249" s="3">
        <f t="shared" si="32"/>
        <v>53540</v>
      </c>
      <c r="C249" s="2" t="str">
        <f t="shared" si="33"/>
        <v/>
      </c>
      <c r="D249" s="2" t="str">
        <f t="shared" si="27"/>
        <v/>
      </c>
      <c r="E249" s="2" t="str">
        <f t="shared" si="28"/>
        <v/>
      </c>
      <c r="F249" s="2" t="str">
        <f t="shared" si="29"/>
        <v/>
      </c>
      <c r="G249" s="2" t="str">
        <f t="shared" si="30"/>
        <v/>
      </c>
      <c r="H249" s="2" t="str">
        <f t="shared" si="34"/>
        <v/>
      </c>
      <c r="I249" s="2" t="str">
        <f t="shared" si="35"/>
        <v/>
      </c>
      <c r="J249" s="1" t="str">
        <f t="shared" si="31"/>
        <v/>
      </c>
    </row>
    <row r="250" spans="1:10" x14ac:dyDescent="0.35">
      <c r="A250" s="1">
        <v>240</v>
      </c>
      <c r="B250" s="3">
        <f t="shared" si="32"/>
        <v>53571</v>
      </c>
      <c r="C250" s="2" t="str">
        <f t="shared" si="33"/>
        <v/>
      </c>
      <c r="D250" s="2" t="str">
        <f t="shared" si="27"/>
        <v/>
      </c>
      <c r="E250" s="2" t="str">
        <f t="shared" si="28"/>
        <v/>
      </c>
      <c r="F250" s="2" t="str">
        <f t="shared" si="29"/>
        <v/>
      </c>
      <c r="G250" s="2" t="str">
        <f t="shared" si="30"/>
        <v/>
      </c>
      <c r="H250" s="2" t="str">
        <f t="shared" si="34"/>
        <v/>
      </c>
      <c r="I250" s="2" t="str">
        <f t="shared" si="35"/>
        <v/>
      </c>
      <c r="J250" s="1" t="str">
        <f t="shared" si="31"/>
        <v/>
      </c>
    </row>
    <row r="251" spans="1:10" x14ac:dyDescent="0.35">
      <c r="A251" s="1">
        <v>241</v>
      </c>
      <c r="B251" s="3">
        <f t="shared" si="32"/>
        <v>53601</v>
      </c>
      <c r="C251" s="2" t="str">
        <f t="shared" si="33"/>
        <v/>
      </c>
      <c r="D251" s="2" t="str">
        <f t="shared" si="27"/>
        <v/>
      </c>
      <c r="E251" s="2" t="str">
        <f t="shared" si="28"/>
        <v/>
      </c>
      <c r="F251" s="2" t="str">
        <f t="shared" si="29"/>
        <v/>
      </c>
      <c r="G251" s="2" t="str">
        <f t="shared" si="30"/>
        <v/>
      </c>
      <c r="H251" s="2" t="str">
        <f t="shared" si="34"/>
        <v/>
      </c>
      <c r="I251" s="2" t="str">
        <f t="shared" si="35"/>
        <v/>
      </c>
      <c r="J251" s="1" t="str">
        <f t="shared" si="31"/>
        <v/>
      </c>
    </row>
    <row r="252" spans="1:10" x14ac:dyDescent="0.35">
      <c r="A252" s="1">
        <v>242</v>
      </c>
      <c r="B252" s="3">
        <f t="shared" si="32"/>
        <v>53632</v>
      </c>
      <c r="C252" s="2" t="str">
        <f t="shared" si="33"/>
        <v/>
      </c>
      <c r="D252" s="2" t="str">
        <f t="shared" si="27"/>
        <v/>
      </c>
      <c r="E252" s="2" t="str">
        <f t="shared" si="28"/>
        <v/>
      </c>
      <c r="F252" s="2" t="str">
        <f t="shared" si="29"/>
        <v/>
      </c>
      <c r="G252" s="2" t="str">
        <f t="shared" si="30"/>
        <v/>
      </c>
      <c r="H252" s="2" t="str">
        <f t="shared" si="34"/>
        <v/>
      </c>
      <c r="I252" s="2" t="str">
        <f t="shared" si="35"/>
        <v/>
      </c>
      <c r="J252" s="1" t="str">
        <f t="shared" si="31"/>
        <v/>
      </c>
    </row>
    <row r="253" spans="1:10" x14ac:dyDescent="0.35">
      <c r="A253" s="1">
        <v>243</v>
      </c>
      <c r="B253" s="3">
        <f t="shared" si="32"/>
        <v>53662</v>
      </c>
      <c r="C253" s="2" t="str">
        <f t="shared" si="33"/>
        <v/>
      </c>
      <c r="D253" s="2" t="str">
        <f t="shared" si="27"/>
        <v/>
      </c>
      <c r="E253" s="2" t="str">
        <f t="shared" si="28"/>
        <v/>
      </c>
      <c r="F253" s="2" t="str">
        <f t="shared" si="29"/>
        <v/>
      </c>
      <c r="G253" s="2" t="str">
        <f t="shared" si="30"/>
        <v/>
      </c>
      <c r="H253" s="2" t="str">
        <f t="shared" si="34"/>
        <v/>
      </c>
      <c r="I253" s="2" t="str">
        <f t="shared" si="35"/>
        <v/>
      </c>
      <c r="J253" s="1" t="str">
        <f t="shared" si="31"/>
        <v/>
      </c>
    </row>
    <row r="254" spans="1:10" x14ac:dyDescent="0.35">
      <c r="A254" s="1">
        <v>244</v>
      </c>
      <c r="B254" s="3">
        <f t="shared" si="32"/>
        <v>53693</v>
      </c>
      <c r="C254" s="2" t="str">
        <f t="shared" si="33"/>
        <v/>
      </c>
      <c r="D254" s="2" t="str">
        <f t="shared" si="27"/>
        <v/>
      </c>
      <c r="E254" s="2" t="str">
        <f t="shared" si="28"/>
        <v/>
      </c>
      <c r="F254" s="2" t="str">
        <f t="shared" si="29"/>
        <v/>
      </c>
      <c r="G254" s="2" t="str">
        <f t="shared" si="30"/>
        <v/>
      </c>
      <c r="H254" s="2" t="str">
        <f t="shared" si="34"/>
        <v/>
      </c>
      <c r="I254" s="2" t="str">
        <f t="shared" si="35"/>
        <v/>
      </c>
      <c r="J254" s="1" t="str">
        <f t="shared" si="31"/>
        <v/>
      </c>
    </row>
    <row r="255" spans="1:10" x14ac:dyDescent="0.35">
      <c r="A255" s="1">
        <v>245</v>
      </c>
      <c r="B255" s="3">
        <f t="shared" si="32"/>
        <v>53724</v>
      </c>
      <c r="C255" s="2" t="str">
        <f t="shared" si="33"/>
        <v/>
      </c>
      <c r="D255" s="2" t="str">
        <f t="shared" si="27"/>
        <v/>
      </c>
      <c r="E255" s="2" t="str">
        <f t="shared" si="28"/>
        <v/>
      </c>
      <c r="F255" s="2" t="str">
        <f t="shared" si="29"/>
        <v/>
      </c>
      <c r="G255" s="2" t="str">
        <f t="shared" si="30"/>
        <v/>
      </c>
      <c r="H255" s="2" t="str">
        <f t="shared" si="34"/>
        <v/>
      </c>
      <c r="I255" s="2" t="str">
        <f t="shared" si="35"/>
        <v/>
      </c>
      <c r="J255" s="1" t="str">
        <f t="shared" si="31"/>
        <v/>
      </c>
    </row>
    <row r="256" spans="1:10" x14ac:dyDescent="0.35">
      <c r="A256" s="1">
        <v>246</v>
      </c>
      <c r="B256" s="3">
        <f t="shared" si="32"/>
        <v>53752</v>
      </c>
      <c r="C256" s="2" t="str">
        <f t="shared" si="33"/>
        <v/>
      </c>
      <c r="D256" s="2" t="str">
        <f t="shared" si="27"/>
        <v/>
      </c>
      <c r="E256" s="2" t="str">
        <f t="shared" si="28"/>
        <v/>
      </c>
      <c r="F256" s="2" t="str">
        <f t="shared" si="29"/>
        <v/>
      </c>
      <c r="G256" s="2" t="str">
        <f t="shared" si="30"/>
        <v/>
      </c>
      <c r="H256" s="2" t="str">
        <f t="shared" si="34"/>
        <v/>
      </c>
      <c r="I256" s="2" t="str">
        <f t="shared" si="35"/>
        <v/>
      </c>
      <c r="J256" s="1" t="str">
        <f t="shared" si="31"/>
        <v/>
      </c>
    </row>
    <row r="257" spans="1:10" x14ac:dyDescent="0.35">
      <c r="A257" s="1">
        <v>247</v>
      </c>
      <c r="B257" s="3">
        <f t="shared" si="32"/>
        <v>53783</v>
      </c>
      <c r="C257" s="2" t="str">
        <f t="shared" si="33"/>
        <v/>
      </c>
      <c r="D257" s="2" t="str">
        <f t="shared" si="27"/>
        <v/>
      </c>
      <c r="E257" s="2" t="str">
        <f t="shared" si="28"/>
        <v/>
      </c>
      <c r="F257" s="2" t="str">
        <f t="shared" si="29"/>
        <v/>
      </c>
      <c r="G257" s="2" t="str">
        <f t="shared" si="30"/>
        <v/>
      </c>
      <c r="H257" s="2" t="str">
        <f t="shared" si="34"/>
        <v/>
      </c>
      <c r="I257" s="2" t="str">
        <f t="shared" si="35"/>
        <v/>
      </c>
      <c r="J257" s="1" t="str">
        <f t="shared" si="31"/>
        <v/>
      </c>
    </row>
    <row r="258" spans="1:10" x14ac:dyDescent="0.35">
      <c r="A258" s="1">
        <v>248</v>
      </c>
      <c r="B258" s="3">
        <f t="shared" si="32"/>
        <v>53813</v>
      </c>
      <c r="C258" s="2" t="str">
        <f t="shared" si="33"/>
        <v/>
      </c>
      <c r="D258" s="2" t="str">
        <f t="shared" si="27"/>
        <v/>
      </c>
      <c r="E258" s="2" t="str">
        <f t="shared" si="28"/>
        <v/>
      </c>
      <c r="F258" s="2" t="str">
        <f t="shared" si="29"/>
        <v/>
      </c>
      <c r="G258" s="2" t="str">
        <f t="shared" si="30"/>
        <v/>
      </c>
      <c r="H258" s="2" t="str">
        <f t="shared" si="34"/>
        <v/>
      </c>
      <c r="I258" s="2" t="str">
        <f t="shared" si="35"/>
        <v/>
      </c>
      <c r="J258" s="1" t="str">
        <f t="shared" si="31"/>
        <v/>
      </c>
    </row>
    <row r="259" spans="1:10" x14ac:dyDescent="0.35">
      <c r="A259" s="1">
        <v>249</v>
      </c>
      <c r="B259" s="3">
        <f t="shared" si="32"/>
        <v>53844</v>
      </c>
      <c r="C259" s="2" t="str">
        <f t="shared" si="33"/>
        <v/>
      </c>
      <c r="D259" s="2" t="str">
        <f t="shared" si="27"/>
        <v/>
      </c>
      <c r="E259" s="2" t="str">
        <f t="shared" si="28"/>
        <v/>
      </c>
      <c r="F259" s="2" t="str">
        <f t="shared" si="29"/>
        <v/>
      </c>
      <c r="G259" s="2" t="str">
        <f t="shared" si="30"/>
        <v/>
      </c>
      <c r="H259" s="2" t="str">
        <f t="shared" si="34"/>
        <v/>
      </c>
      <c r="I259" s="2" t="str">
        <f t="shared" si="35"/>
        <v/>
      </c>
      <c r="J259" s="1" t="str">
        <f t="shared" si="31"/>
        <v/>
      </c>
    </row>
    <row r="260" spans="1:10" x14ac:dyDescent="0.35">
      <c r="A260" s="1">
        <v>250</v>
      </c>
      <c r="B260" s="3">
        <f t="shared" si="32"/>
        <v>53874</v>
      </c>
      <c r="C260" s="2" t="str">
        <f t="shared" si="33"/>
        <v/>
      </c>
      <c r="D260" s="2" t="str">
        <f t="shared" si="27"/>
        <v/>
      </c>
      <c r="E260" s="2" t="str">
        <f t="shared" si="28"/>
        <v/>
      </c>
      <c r="F260" s="2" t="str">
        <f t="shared" si="29"/>
        <v/>
      </c>
      <c r="G260" s="2" t="str">
        <f t="shared" si="30"/>
        <v/>
      </c>
      <c r="H260" s="2" t="str">
        <f t="shared" si="34"/>
        <v/>
      </c>
      <c r="I260" s="2" t="str">
        <f t="shared" si="35"/>
        <v/>
      </c>
      <c r="J260" s="1" t="str">
        <f t="shared" si="31"/>
        <v/>
      </c>
    </row>
    <row r="261" spans="1:10" x14ac:dyDescent="0.35">
      <c r="A261" s="1">
        <v>251</v>
      </c>
      <c r="B261" s="3">
        <f t="shared" si="32"/>
        <v>53905</v>
      </c>
      <c r="C261" s="2" t="str">
        <f t="shared" si="33"/>
        <v/>
      </c>
      <c r="D261" s="2" t="str">
        <f t="shared" si="27"/>
        <v/>
      </c>
      <c r="E261" s="2" t="str">
        <f t="shared" si="28"/>
        <v/>
      </c>
      <c r="F261" s="2" t="str">
        <f t="shared" si="29"/>
        <v/>
      </c>
      <c r="G261" s="2" t="str">
        <f t="shared" si="30"/>
        <v/>
      </c>
      <c r="H261" s="2" t="str">
        <f t="shared" si="34"/>
        <v/>
      </c>
      <c r="I261" s="2" t="str">
        <f t="shared" si="35"/>
        <v/>
      </c>
      <c r="J261" s="1" t="str">
        <f t="shared" si="31"/>
        <v/>
      </c>
    </row>
    <row r="262" spans="1:10" x14ac:dyDescent="0.35">
      <c r="A262" s="1">
        <v>252</v>
      </c>
      <c r="B262" s="3">
        <f t="shared" si="32"/>
        <v>53936</v>
      </c>
      <c r="C262" s="2" t="str">
        <f t="shared" si="33"/>
        <v/>
      </c>
      <c r="D262" s="2" t="str">
        <f t="shared" si="27"/>
        <v/>
      </c>
      <c r="E262" s="2" t="str">
        <f t="shared" si="28"/>
        <v/>
      </c>
      <c r="F262" s="2" t="str">
        <f t="shared" si="29"/>
        <v/>
      </c>
      <c r="G262" s="2" t="str">
        <f t="shared" si="30"/>
        <v/>
      </c>
      <c r="H262" s="2" t="str">
        <f t="shared" si="34"/>
        <v/>
      </c>
      <c r="I262" s="2" t="str">
        <f t="shared" si="35"/>
        <v/>
      </c>
      <c r="J262" s="1" t="str">
        <f t="shared" si="31"/>
        <v/>
      </c>
    </row>
    <row r="263" spans="1:10" x14ac:dyDescent="0.35">
      <c r="A263" s="1">
        <v>253</v>
      </c>
      <c r="B263" s="3">
        <f t="shared" si="32"/>
        <v>53966</v>
      </c>
      <c r="C263" s="2" t="str">
        <f t="shared" si="33"/>
        <v/>
      </c>
      <c r="D263" s="2" t="str">
        <f t="shared" si="27"/>
        <v/>
      </c>
      <c r="E263" s="2" t="str">
        <f t="shared" si="28"/>
        <v/>
      </c>
      <c r="F263" s="2" t="str">
        <f t="shared" si="29"/>
        <v/>
      </c>
      <c r="G263" s="2" t="str">
        <f t="shared" si="30"/>
        <v/>
      </c>
      <c r="H263" s="2" t="str">
        <f t="shared" si="34"/>
        <v/>
      </c>
      <c r="I263" s="2" t="str">
        <f t="shared" si="35"/>
        <v/>
      </c>
      <c r="J263" s="1" t="str">
        <f t="shared" si="31"/>
        <v/>
      </c>
    </row>
    <row r="264" spans="1:10" x14ac:dyDescent="0.35">
      <c r="A264" s="1">
        <v>254</v>
      </c>
      <c r="B264" s="3">
        <f t="shared" si="32"/>
        <v>53997</v>
      </c>
      <c r="C264" s="2" t="str">
        <f t="shared" si="33"/>
        <v/>
      </c>
      <c r="D264" s="2" t="str">
        <f t="shared" si="27"/>
        <v/>
      </c>
      <c r="E264" s="2" t="str">
        <f t="shared" si="28"/>
        <v/>
      </c>
      <c r="F264" s="2" t="str">
        <f t="shared" si="29"/>
        <v/>
      </c>
      <c r="G264" s="2" t="str">
        <f t="shared" si="30"/>
        <v/>
      </c>
      <c r="H264" s="2" t="str">
        <f t="shared" si="34"/>
        <v/>
      </c>
      <c r="I264" s="2" t="str">
        <f t="shared" si="35"/>
        <v/>
      </c>
      <c r="J264" s="1" t="str">
        <f t="shared" si="31"/>
        <v/>
      </c>
    </row>
    <row r="265" spans="1:10" x14ac:dyDescent="0.35">
      <c r="A265" s="1">
        <v>255</v>
      </c>
      <c r="B265" s="3">
        <f t="shared" si="32"/>
        <v>54027</v>
      </c>
      <c r="C265" s="2" t="str">
        <f t="shared" si="33"/>
        <v/>
      </c>
      <c r="D265" s="2" t="str">
        <f t="shared" si="27"/>
        <v/>
      </c>
      <c r="E265" s="2" t="str">
        <f t="shared" si="28"/>
        <v/>
      </c>
      <c r="F265" s="2" t="str">
        <f t="shared" si="29"/>
        <v/>
      </c>
      <c r="G265" s="2" t="str">
        <f t="shared" si="30"/>
        <v/>
      </c>
      <c r="H265" s="2" t="str">
        <f t="shared" si="34"/>
        <v/>
      </c>
      <c r="I265" s="2" t="str">
        <f t="shared" si="35"/>
        <v/>
      </c>
      <c r="J265" s="1" t="str">
        <f t="shared" si="31"/>
        <v/>
      </c>
    </row>
    <row r="266" spans="1:10" x14ac:dyDescent="0.35">
      <c r="A266" s="1">
        <v>256</v>
      </c>
      <c r="B266" s="3">
        <f t="shared" si="32"/>
        <v>54058</v>
      </c>
      <c r="C266" s="2" t="str">
        <f t="shared" si="33"/>
        <v/>
      </c>
      <c r="D266" s="2" t="str">
        <f t="shared" si="27"/>
        <v/>
      </c>
      <c r="E266" s="2" t="str">
        <f t="shared" si="28"/>
        <v/>
      </c>
      <c r="F266" s="2" t="str">
        <f t="shared" si="29"/>
        <v/>
      </c>
      <c r="G266" s="2" t="str">
        <f t="shared" si="30"/>
        <v/>
      </c>
      <c r="H266" s="2" t="str">
        <f t="shared" si="34"/>
        <v/>
      </c>
      <c r="I266" s="2" t="str">
        <f t="shared" si="35"/>
        <v/>
      </c>
      <c r="J266" s="1" t="str">
        <f t="shared" si="31"/>
        <v/>
      </c>
    </row>
    <row r="267" spans="1:10" x14ac:dyDescent="0.35">
      <c r="A267" s="1">
        <v>257</v>
      </c>
      <c r="B267" s="3">
        <f t="shared" si="32"/>
        <v>54089</v>
      </c>
      <c r="C267" s="2" t="str">
        <f t="shared" si="33"/>
        <v/>
      </c>
      <c r="D267" s="2" t="str">
        <f t="shared" ref="D267:D330" si="36">IF(OR(C267="",C267&lt;=0,$E$4=""),"",MIN($E$4,C267+E267))</f>
        <v/>
      </c>
      <c r="E267" s="2" t="str">
        <f t="shared" ref="E267:E330" si="37">IF(C267="","",C267*$B$5/12)</f>
        <v/>
      </c>
      <c r="F267" s="2" t="str">
        <f t="shared" ref="F267:F330" si="38">IF(D267="","",D267-E267)</f>
        <v/>
      </c>
      <c r="G267" s="2" t="str">
        <f t="shared" ref="G267:G330" si="39">IF(C267="","",MAX(0,C267-F267))</f>
        <v/>
      </c>
      <c r="H267" s="2" t="str">
        <f t="shared" si="34"/>
        <v/>
      </c>
      <c r="I267" s="2" t="str">
        <f t="shared" si="35"/>
        <v/>
      </c>
      <c r="J267" s="1" t="str">
        <f t="shared" ref="J267:J330" si="40">IF(C267="","",IF(G267=0,"Paid","Scheduled"))</f>
        <v/>
      </c>
    </row>
    <row r="268" spans="1:10" x14ac:dyDescent="0.35">
      <c r="A268" s="1">
        <v>258</v>
      </c>
      <c r="B268" s="3">
        <f t="shared" ref="B268:B331" si="41">IF(B267="","",EDATE(B267,1))</f>
        <v>54118</v>
      </c>
      <c r="C268" s="2" t="str">
        <f t="shared" ref="C268:C331" si="42">IF(G267&lt;=0,"",G267)</f>
        <v/>
      </c>
      <c r="D268" s="2" t="str">
        <f t="shared" si="36"/>
        <v/>
      </c>
      <c r="E268" s="2" t="str">
        <f t="shared" si="37"/>
        <v/>
      </c>
      <c r="F268" s="2" t="str">
        <f t="shared" si="38"/>
        <v/>
      </c>
      <c r="G268" s="2" t="str">
        <f t="shared" si="39"/>
        <v/>
      </c>
      <c r="H268" s="2" t="str">
        <f t="shared" ref="H268:H331" si="43">IF(E268="","",H267+E268)</f>
        <v/>
      </c>
      <c r="I268" s="2" t="str">
        <f t="shared" ref="I268:I331" si="44">IF(F268="","",I267+F268)</f>
        <v/>
      </c>
      <c r="J268" s="1" t="str">
        <f t="shared" si="40"/>
        <v/>
      </c>
    </row>
    <row r="269" spans="1:10" x14ac:dyDescent="0.35">
      <c r="A269" s="1">
        <v>259</v>
      </c>
      <c r="B269" s="3">
        <f t="shared" si="41"/>
        <v>54149</v>
      </c>
      <c r="C269" s="2" t="str">
        <f t="shared" si="42"/>
        <v/>
      </c>
      <c r="D269" s="2" t="str">
        <f t="shared" si="36"/>
        <v/>
      </c>
      <c r="E269" s="2" t="str">
        <f t="shared" si="37"/>
        <v/>
      </c>
      <c r="F269" s="2" t="str">
        <f t="shared" si="38"/>
        <v/>
      </c>
      <c r="G269" s="2" t="str">
        <f t="shared" si="39"/>
        <v/>
      </c>
      <c r="H269" s="2" t="str">
        <f t="shared" si="43"/>
        <v/>
      </c>
      <c r="I269" s="2" t="str">
        <f t="shared" si="44"/>
        <v/>
      </c>
      <c r="J269" s="1" t="str">
        <f t="shared" si="40"/>
        <v/>
      </c>
    </row>
    <row r="270" spans="1:10" x14ac:dyDescent="0.35">
      <c r="A270" s="1">
        <v>260</v>
      </c>
      <c r="B270" s="3">
        <f t="shared" si="41"/>
        <v>54179</v>
      </c>
      <c r="C270" s="2" t="str">
        <f t="shared" si="42"/>
        <v/>
      </c>
      <c r="D270" s="2" t="str">
        <f t="shared" si="36"/>
        <v/>
      </c>
      <c r="E270" s="2" t="str">
        <f t="shared" si="37"/>
        <v/>
      </c>
      <c r="F270" s="2" t="str">
        <f t="shared" si="38"/>
        <v/>
      </c>
      <c r="G270" s="2" t="str">
        <f t="shared" si="39"/>
        <v/>
      </c>
      <c r="H270" s="2" t="str">
        <f t="shared" si="43"/>
        <v/>
      </c>
      <c r="I270" s="2" t="str">
        <f t="shared" si="44"/>
        <v/>
      </c>
      <c r="J270" s="1" t="str">
        <f t="shared" si="40"/>
        <v/>
      </c>
    </row>
    <row r="271" spans="1:10" x14ac:dyDescent="0.35">
      <c r="A271" s="1">
        <v>261</v>
      </c>
      <c r="B271" s="3">
        <f t="shared" si="41"/>
        <v>54210</v>
      </c>
      <c r="C271" s="2" t="str">
        <f t="shared" si="42"/>
        <v/>
      </c>
      <c r="D271" s="2" t="str">
        <f t="shared" si="36"/>
        <v/>
      </c>
      <c r="E271" s="2" t="str">
        <f t="shared" si="37"/>
        <v/>
      </c>
      <c r="F271" s="2" t="str">
        <f t="shared" si="38"/>
        <v/>
      </c>
      <c r="G271" s="2" t="str">
        <f t="shared" si="39"/>
        <v/>
      </c>
      <c r="H271" s="2" t="str">
        <f t="shared" si="43"/>
        <v/>
      </c>
      <c r="I271" s="2" t="str">
        <f t="shared" si="44"/>
        <v/>
      </c>
      <c r="J271" s="1" t="str">
        <f t="shared" si="40"/>
        <v/>
      </c>
    </row>
    <row r="272" spans="1:10" x14ac:dyDescent="0.35">
      <c r="A272" s="1">
        <v>262</v>
      </c>
      <c r="B272" s="3">
        <f t="shared" si="41"/>
        <v>54240</v>
      </c>
      <c r="C272" s="2" t="str">
        <f t="shared" si="42"/>
        <v/>
      </c>
      <c r="D272" s="2" t="str">
        <f t="shared" si="36"/>
        <v/>
      </c>
      <c r="E272" s="2" t="str">
        <f t="shared" si="37"/>
        <v/>
      </c>
      <c r="F272" s="2" t="str">
        <f t="shared" si="38"/>
        <v/>
      </c>
      <c r="G272" s="2" t="str">
        <f t="shared" si="39"/>
        <v/>
      </c>
      <c r="H272" s="2" t="str">
        <f t="shared" si="43"/>
        <v/>
      </c>
      <c r="I272" s="2" t="str">
        <f t="shared" si="44"/>
        <v/>
      </c>
      <c r="J272" s="1" t="str">
        <f t="shared" si="40"/>
        <v/>
      </c>
    </row>
    <row r="273" spans="1:10" x14ac:dyDescent="0.35">
      <c r="A273" s="1">
        <v>263</v>
      </c>
      <c r="B273" s="3">
        <f t="shared" si="41"/>
        <v>54271</v>
      </c>
      <c r="C273" s="2" t="str">
        <f t="shared" si="42"/>
        <v/>
      </c>
      <c r="D273" s="2" t="str">
        <f t="shared" si="36"/>
        <v/>
      </c>
      <c r="E273" s="2" t="str">
        <f t="shared" si="37"/>
        <v/>
      </c>
      <c r="F273" s="2" t="str">
        <f t="shared" si="38"/>
        <v/>
      </c>
      <c r="G273" s="2" t="str">
        <f t="shared" si="39"/>
        <v/>
      </c>
      <c r="H273" s="2" t="str">
        <f t="shared" si="43"/>
        <v/>
      </c>
      <c r="I273" s="2" t="str">
        <f t="shared" si="44"/>
        <v/>
      </c>
      <c r="J273" s="1" t="str">
        <f t="shared" si="40"/>
        <v/>
      </c>
    </row>
    <row r="274" spans="1:10" x14ac:dyDescent="0.35">
      <c r="A274" s="1">
        <v>264</v>
      </c>
      <c r="B274" s="3">
        <f t="shared" si="41"/>
        <v>54302</v>
      </c>
      <c r="C274" s="2" t="str">
        <f t="shared" si="42"/>
        <v/>
      </c>
      <c r="D274" s="2" t="str">
        <f t="shared" si="36"/>
        <v/>
      </c>
      <c r="E274" s="2" t="str">
        <f t="shared" si="37"/>
        <v/>
      </c>
      <c r="F274" s="2" t="str">
        <f t="shared" si="38"/>
        <v/>
      </c>
      <c r="G274" s="2" t="str">
        <f t="shared" si="39"/>
        <v/>
      </c>
      <c r="H274" s="2" t="str">
        <f t="shared" si="43"/>
        <v/>
      </c>
      <c r="I274" s="2" t="str">
        <f t="shared" si="44"/>
        <v/>
      </c>
      <c r="J274" s="1" t="str">
        <f t="shared" si="40"/>
        <v/>
      </c>
    </row>
    <row r="275" spans="1:10" x14ac:dyDescent="0.35">
      <c r="A275" s="1">
        <v>265</v>
      </c>
      <c r="B275" s="3">
        <f t="shared" si="41"/>
        <v>54332</v>
      </c>
      <c r="C275" s="2" t="str">
        <f t="shared" si="42"/>
        <v/>
      </c>
      <c r="D275" s="2" t="str">
        <f t="shared" si="36"/>
        <v/>
      </c>
      <c r="E275" s="2" t="str">
        <f t="shared" si="37"/>
        <v/>
      </c>
      <c r="F275" s="2" t="str">
        <f t="shared" si="38"/>
        <v/>
      </c>
      <c r="G275" s="2" t="str">
        <f t="shared" si="39"/>
        <v/>
      </c>
      <c r="H275" s="2" t="str">
        <f t="shared" si="43"/>
        <v/>
      </c>
      <c r="I275" s="2" t="str">
        <f t="shared" si="44"/>
        <v/>
      </c>
      <c r="J275" s="1" t="str">
        <f t="shared" si="40"/>
        <v/>
      </c>
    </row>
    <row r="276" spans="1:10" x14ac:dyDescent="0.35">
      <c r="A276" s="1">
        <v>266</v>
      </c>
      <c r="B276" s="3">
        <f t="shared" si="41"/>
        <v>54363</v>
      </c>
      <c r="C276" s="2" t="str">
        <f t="shared" si="42"/>
        <v/>
      </c>
      <c r="D276" s="2" t="str">
        <f t="shared" si="36"/>
        <v/>
      </c>
      <c r="E276" s="2" t="str">
        <f t="shared" si="37"/>
        <v/>
      </c>
      <c r="F276" s="2" t="str">
        <f t="shared" si="38"/>
        <v/>
      </c>
      <c r="G276" s="2" t="str">
        <f t="shared" si="39"/>
        <v/>
      </c>
      <c r="H276" s="2" t="str">
        <f t="shared" si="43"/>
        <v/>
      </c>
      <c r="I276" s="2" t="str">
        <f t="shared" si="44"/>
        <v/>
      </c>
      <c r="J276" s="1" t="str">
        <f t="shared" si="40"/>
        <v/>
      </c>
    </row>
    <row r="277" spans="1:10" x14ac:dyDescent="0.35">
      <c r="A277" s="1">
        <v>267</v>
      </c>
      <c r="B277" s="3">
        <f t="shared" si="41"/>
        <v>54393</v>
      </c>
      <c r="C277" s="2" t="str">
        <f t="shared" si="42"/>
        <v/>
      </c>
      <c r="D277" s="2" t="str">
        <f t="shared" si="36"/>
        <v/>
      </c>
      <c r="E277" s="2" t="str">
        <f t="shared" si="37"/>
        <v/>
      </c>
      <c r="F277" s="2" t="str">
        <f t="shared" si="38"/>
        <v/>
      </c>
      <c r="G277" s="2" t="str">
        <f t="shared" si="39"/>
        <v/>
      </c>
      <c r="H277" s="2" t="str">
        <f t="shared" si="43"/>
        <v/>
      </c>
      <c r="I277" s="2" t="str">
        <f t="shared" si="44"/>
        <v/>
      </c>
      <c r="J277" s="1" t="str">
        <f t="shared" si="40"/>
        <v/>
      </c>
    </row>
    <row r="278" spans="1:10" x14ac:dyDescent="0.35">
      <c r="A278" s="1">
        <v>268</v>
      </c>
      <c r="B278" s="3">
        <f t="shared" si="41"/>
        <v>54424</v>
      </c>
      <c r="C278" s="2" t="str">
        <f t="shared" si="42"/>
        <v/>
      </c>
      <c r="D278" s="2" t="str">
        <f t="shared" si="36"/>
        <v/>
      </c>
      <c r="E278" s="2" t="str">
        <f t="shared" si="37"/>
        <v/>
      </c>
      <c r="F278" s="2" t="str">
        <f t="shared" si="38"/>
        <v/>
      </c>
      <c r="G278" s="2" t="str">
        <f t="shared" si="39"/>
        <v/>
      </c>
      <c r="H278" s="2" t="str">
        <f t="shared" si="43"/>
        <v/>
      </c>
      <c r="I278" s="2" t="str">
        <f t="shared" si="44"/>
        <v/>
      </c>
      <c r="J278" s="1" t="str">
        <f t="shared" si="40"/>
        <v/>
      </c>
    </row>
    <row r="279" spans="1:10" x14ac:dyDescent="0.35">
      <c r="A279" s="1">
        <v>269</v>
      </c>
      <c r="B279" s="3">
        <f t="shared" si="41"/>
        <v>54455</v>
      </c>
      <c r="C279" s="2" t="str">
        <f t="shared" si="42"/>
        <v/>
      </c>
      <c r="D279" s="2" t="str">
        <f t="shared" si="36"/>
        <v/>
      </c>
      <c r="E279" s="2" t="str">
        <f t="shared" si="37"/>
        <v/>
      </c>
      <c r="F279" s="2" t="str">
        <f t="shared" si="38"/>
        <v/>
      </c>
      <c r="G279" s="2" t="str">
        <f t="shared" si="39"/>
        <v/>
      </c>
      <c r="H279" s="2" t="str">
        <f t="shared" si="43"/>
        <v/>
      </c>
      <c r="I279" s="2" t="str">
        <f t="shared" si="44"/>
        <v/>
      </c>
      <c r="J279" s="1" t="str">
        <f t="shared" si="40"/>
        <v/>
      </c>
    </row>
    <row r="280" spans="1:10" x14ac:dyDescent="0.35">
      <c r="A280" s="1">
        <v>270</v>
      </c>
      <c r="B280" s="3">
        <f t="shared" si="41"/>
        <v>54483</v>
      </c>
      <c r="C280" s="2" t="str">
        <f t="shared" si="42"/>
        <v/>
      </c>
      <c r="D280" s="2" t="str">
        <f t="shared" si="36"/>
        <v/>
      </c>
      <c r="E280" s="2" t="str">
        <f t="shared" si="37"/>
        <v/>
      </c>
      <c r="F280" s="2" t="str">
        <f t="shared" si="38"/>
        <v/>
      </c>
      <c r="G280" s="2" t="str">
        <f t="shared" si="39"/>
        <v/>
      </c>
      <c r="H280" s="2" t="str">
        <f t="shared" si="43"/>
        <v/>
      </c>
      <c r="I280" s="2" t="str">
        <f t="shared" si="44"/>
        <v/>
      </c>
      <c r="J280" s="1" t="str">
        <f t="shared" si="40"/>
        <v/>
      </c>
    </row>
    <row r="281" spans="1:10" x14ac:dyDescent="0.35">
      <c r="A281" s="1">
        <v>271</v>
      </c>
      <c r="B281" s="3">
        <f t="shared" si="41"/>
        <v>54514</v>
      </c>
      <c r="C281" s="2" t="str">
        <f t="shared" si="42"/>
        <v/>
      </c>
      <c r="D281" s="2" t="str">
        <f t="shared" si="36"/>
        <v/>
      </c>
      <c r="E281" s="2" t="str">
        <f t="shared" si="37"/>
        <v/>
      </c>
      <c r="F281" s="2" t="str">
        <f t="shared" si="38"/>
        <v/>
      </c>
      <c r="G281" s="2" t="str">
        <f t="shared" si="39"/>
        <v/>
      </c>
      <c r="H281" s="2" t="str">
        <f t="shared" si="43"/>
        <v/>
      </c>
      <c r="I281" s="2" t="str">
        <f t="shared" si="44"/>
        <v/>
      </c>
      <c r="J281" s="1" t="str">
        <f t="shared" si="40"/>
        <v/>
      </c>
    </row>
    <row r="282" spans="1:10" x14ac:dyDescent="0.35">
      <c r="A282" s="1">
        <v>272</v>
      </c>
      <c r="B282" s="3">
        <f t="shared" si="41"/>
        <v>54544</v>
      </c>
      <c r="C282" s="2" t="str">
        <f t="shared" si="42"/>
        <v/>
      </c>
      <c r="D282" s="2" t="str">
        <f t="shared" si="36"/>
        <v/>
      </c>
      <c r="E282" s="2" t="str">
        <f t="shared" si="37"/>
        <v/>
      </c>
      <c r="F282" s="2" t="str">
        <f t="shared" si="38"/>
        <v/>
      </c>
      <c r="G282" s="2" t="str">
        <f t="shared" si="39"/>
        <v/>
      </c>
      <c r="H282" s="2" t="str">
        <f t="shared" si="43"/>
        <v/>
      </c>
      <c r="I282" s="2" t="str">
        <f t="shared" si="44"/>
        <v/>
      </c>
      <c r="J282" s="1" t="str">
        <f t="shared" si="40"/>
        <v/>
      </c>
    </row>
    <row r="283" spans="1:10" x14ac:dyDescent="0.35">
      <c r="A283" s="1">
        <v>273</v>
      </c>
      <c r="B283" s="3">
        <f t="shared" si="41"/>
        <v>54575</v>
      </c>
      <c r="C283" s="2" t="str">
        <f t="shared" si="42"/>
        <v/>
      </c>
      <c r="D283" s="2" t="str">
        <f t="shared" si="36"/>
        <v/>
      </c>
      <c r="E283" s="2" t="str">
        <f t="shared" si="37"/>
        <v/>
      </c>
      <c r="F283" s="2" t="str">
        <f t="shared" si="38"/>
        <v/>
      </c>
      <c r="G283" s="2" t="str">
        <f t="shared" si="39"/>
        <v/>
      </c>
      <c r="H283" s="2" t="str">
        <f t="shared" si="43"/>
        <v/>
      </c>
      <c r="I283" s="2" t="str">
        <f t="shared" si="44"/>
        <v/>
      </c>
      <c r="J283" s="1" t="str">
        <f t="shared" si="40"/>
        <v/>
      </c>
    </row>
    <row r="284" spans="1:10" x14ac:dyDescent="0.35">
      <c r="A284" s="1">
        <v>274</v>
      </c>
      <c r="B284" s="3">
        <f t="shared" si="41"/>
        <v>54605</v>
      </c>
      <c r="C284" s="2" t="str">
        <f t="shared" si="42"/>
        <v/>
      </c>
      <c r="D284" s="2" t="str">
        <f t="shared" si="36"/>
        <v/>
      </c>
      <c r="E284" s="2" t="str">
        <f t="shared" si="37"/>
        <v/>
      </c>
      <c r="F284" s="2" t="str">
        <f t="shared" si="38"/>
        <v/>
      </c>
      <c r="G284" s="2" t="str">
        <f t="shared" si="39"/>
        <v/>
      </c>
      <c r="H284" s="2" t="str">
        <f t="shared" si="43"/>
        <v/>
      </c>
      <c r="I284" s="2" t="str">
        <f t="shared" si="44"/>
        <v/>
      </c>
      <c r="J284" s="1" t="str">
        <f t="shared" si="40"/>
        <v/>
      </c>
    </row>
    <row r="285" spans="1:10" x14ac:dyDescent="0.35">
      <c r="A285" s="1">
        <v>275</v>
      </c>
      <c r="B285" s="3">
        <f t="shared" si="41"/>
        <v>54636</v>
      </c>
      <c r="C285" s="2" t="str">
        <f t="shared" si="42"/>
        <v/>
      </c>
      <c r="D285" s="2" t="str">
        <f t="shared" si="36"/>
        <v/>
      </c>
      <c r="E285" s="2" t="str">
        <f t="shared" si="37"/>
        <v/>
      </c>
      <c r="F285" s="2" t="str">
        <f t="shared" si="38"/>
        <v/>
      </c>
      <c r="G285" s="2" t="str">
        <f t="shared" si="39"/>
        <v/>
      </c>
      <c r="H285" s="2" t="str">
        <f t="shared" si="43"/>
        <v/>
      </c>
      <c r="I285" s="2" t="str">
        <f t="shared" si="44"/>
        <v/>
      </c>
      <c r="J285" s="1" t="str">
        <f t="shared" si="40"/>
        <v/>
      </c>
    </row>
    <row r="286" spans="1:10" x14ac:dyDescent="0.35">
      <c r="A286" s="1">
        <v>276</v>
      </c>
      <c r="B286" s="3">
        <f t="shared" si="41"/>
        <v>54667</v>
      </c>
      <c r="C286" s="2" t="str">
        <f t="shared" si="42"/>
        <v/>
      </c>
      <c r="D286" s="2" t="str">
        <f t="shared" si="36"/>
        <v/>
      </c>
      <c r="E286" s="2" t="str">
        <f t="shared" si="37"/>
        <v/>
      </c>
      <c r="F286" s="2" t="str">
        <f t="shared" si="38"/>
        <v/>
      </c>
      <c r="G286" s="2" t="str">
        <f t="shared" si="39"/>
        <v/>
      </c>
      <c r="H286" s="2" t="str">
        <f t="shared" si="43"/>
        <v/>
      </c>
      <c r="I286" s="2" t="str">
        <f t="shared" si="44"/>
        <v/>
      </c>
      <c r="J286" s="1" t="str">
        <f t="shared" si="40"/>
        <v/>
      </c>
    </row>
    <row r="287" spans="1:10" x14ac:dyDescent="0.35">
      <c r="A287" s="1">
        <v>277</v>
      </c>
      <c r="B287" s="3">
        <f t="shared" si="41"/>
        <v>54697</v>
      </c>
      <c r="C287" s="2" t="str">
        <f t="shared" si="42"/>
        <v/>
      </c>
      <c r="D287" s="2" t="str">
        <f t="shared" si="36"/>
        <v/>
      </c>
      <c r="E287" s="2" t="str">
        <f t="shared" si="37"/>
        <v/>
      </c>
      <c r="F287" s="2" t="str">
        <f t="shared" si="38"/>
        <v/>
      </c>
      <c r="G287" s="2" t="str">
        <f t="shared" si="39"/>
        <v/>
      </c>
      <c r="H287" s="2" t="str">
        <f t="shared" si="43"/>
        <v/>
      </c>
      <c r="I287" s="2" t="str">
        <f t="shared" si="44"/>
        <v/>
      </c>
      <c r="J287" s="1" t="str">
        <f t="shared" si="40"/>
        <v/>
      </c>
    </row>
    <row r="288" spans="1:10" x14ac:dyDescent="0.35">
      <c r="A288" s="1">
        <v>278</v>
      </c>
      <c r="B288" s="3">
        <f t="shared" si="41"/>
        <v>54728</v>
      </c>
      <c r="C288" s="2" t="str">
        <f t="shared" si="42"/>
        <v/>
      </c>
      <c r="D288" s="2" t="str">
        <f t="shared" si="36"/>
        <v/>
      </c>
      <c r="E288" s="2" t="str">
        <f t="shared" si="37"/>
        <v/>
      </c>
      <c r="F288" s="2" t="str">
        <f t="shared" si="38"/>
        <v/>
      </c>
      <c r="G288" s="2" t="str">
        <f t="shared" si="39"/>
        <v/>
      </c>
      <c r="H288" s="2" t="str">
        <f t="shared" si="43"/>
        <v/>
      </c>
      <c r="I288" s="2" t="str">
        <f t="shared" si="44"/>
        <v/>
      </c>
      <c r="J288" s="1" t="str">
        <f t="shared" si="40"/>
        <v/>
      </c>
    </row>
    <row r="289" spans="1:10" x14ac:dyDescent="0.35">
      <c r="A289" s="1">
        <v>279</v>
      </c>
      <c r="B289" s="3">
        <f t="shared" si="41"/>
        <v>54758</v>
      </c>
      <c r="C289" s="2" t="str">
        <f t="shared" si="42"/>
        <v/>
      </c>
      <c r="D289" s="2" t="str">
        <f t="shared" si="36"/>
        <v/>
      </c>
      <c r="E289" s="2" t="str">
        <f t="shared" si="37"/>
        <v/>
      </c>
      <c r="F289" s="2" t="str">
        <f t="shared" si="38"/>
        <v/>
      </c>
      <c r="G289" s="2" t="str">
        <f t="shared" si="39"/>
        <v/>
      </c>
      <c r="H289" s="2" t="str">
        <f t="shared" si="43"/>
        <v/>
      </c>
      <c r="I289" s="2" t="str">
        <f t="shared" si="44"/>
        <v/>
      </c>
      <c r="J289" s="1" t="str">
        <f t="shared" si="40"/>
        <v/>
      </c>
    </row>
    <row r="290" spans="1:10" x14ac:dyDescent="0.35">
      <c r="A290" s="1">
        <v>280</v>
      </c>
      <c r="B290" s="3">
        <f t="shared" si="41"/>
        <v>54789</v>
      </c>
      <c r="C290" s="2" t="str">
        <f t="shared" si="42"/>
        <v/>
      </c>
      <c r="D290" s="2" t="str">
        <f t="shared" si="36"/>
        <v/>
      </c>
      <c r="E290" s="2" t="str">
        <f t="shared" si="37"/>
        <v/>
      </c>
      <c r="F290" s="2" t="str">
        <f t="shared" si="38"/>
        <v/>
      </c>
      <c r="G290" s="2" t="str">
        <f t="shared" si="39"/>
        <v/>
      </c>
      <c r="H290" s="2" t="str">
        <f t="shared" si="43"/>
        <v/>
      </c>
      <c r="I290" s="2" t="str">
        <f t="shared" si="44"/>
        <v/>
      </c>
      <c r="J290" s="1" t="str">
        <f t="shared" si="40"/>
        <v/>
      </c>
    </row>
    <row r="291" spans="1:10" x14ac:dyDescent="0.35">
      <c r="A291" s="1">
        <v>281</v>
      </c>
      <c r="B291" s="3">
        <f t="shared" si="41"/>
        <v>54820</v>
      </c>
      <c r="C291" s="2" t="str">
        <f t="shared" si="42"/>
        <v/>
      </c>
      <c r="D291" s="2" t="str">
        <f t="shared" si="36"/>
        <v/>
      </c>
      <c r="E291" s="2" t="str">
        <f t="shared" si="37"/>
        <v/>
      </c>
      <c r="F291" s="2" t="str">
        <f t="shared" si="38"/>
        <v/>
      </c>
      <c r="G291" s="2" t="str">
        <f t="shared" si="39"/>
        <v/>
      </c>
      <c r="H291" s="2" t="str">
        <f t="shared" si="43"/>
        <v/>
      </c>
      <c r="I291" s="2" t="str">
        <f t="shared" si="44"/>
        <v/>
      </c>
      <c r="J291" s="1" t="str">
        <f t="shared" si="40"/>
        <v/>
      </c>
    </row>
    <row r="292" spans="1:10" x14ac:dyDescent="0.35">
      <c r="A292" s="1">
        <v>282</v>
      </c>
      <c r="B292" s="3">
        <f t="shared" si="41"/>
        <v>54848</v>
      </c>
      <c r="C292" s="2" t="str">
        <f t="shared" si="42"/>
        <v/>
      </c>
      <c r="D292" s="2" t="str">
        <f t="shared" si="36"/>
        <v/>
      </c>
      <c r="E292" s="2" t="str">
        <f t="shared" si="37"/>
        <v/>
      </c>
      <c r="F292" s="2" t="str">
        <f t="shared" si="38"/>
        <v/>
      </c>
      <c r="G292" s="2" t="str">
        <f t="shared" si="39"/>
        <v/>
      </c>
      <c r="H292" s="2" t="str">
        <f t="shared" si="43"/>
        <v/>
      </c>
      <c r="I292" s="2" t="str">
        <f t="shared" si="44"/>
        <v/>
      </c>
      <c r="J292" s="1" t="str">
        <f t="shared" si="40"/>
        <v/>
      </c>
    </row>
    <row r="293" spans="1:10" x14ac:dyDescent="0.35">
      <c r="A293" s="1">
        <v>283</v>
      </c>
      <c r="B293" s="3">
        <f t="shared" si="41"/>
        <v>54879</v>
      </c>
      <c r="C293" s="2" t="str">
        <f t="shared" si="42"/>
        <v/>
      </c>
      <c r="D293" s="2" t="str">
        <f t="shared" si="36"/>
        <v/>
      </c>
      <c r="E293" s="2" t="str">
        <f t="shared" si="37"/>
        <v/>
      </c>
      <c r="F293" s="2" t="str">
        <f t="shared" si="38"/>
        <v/>
      </c>
      <c r="G293" s="2" t="str">
        <f t="shared" si="39"/>
        <v/>
      </c>
      <c r="H293" s="2" t="str">
        <f t="shared" si="43"/>
        <v/>
      </c>
      <c r="I293" s="2" t="str">
        <f t="shared" si="44"/>
        <v/>
      </c>
      <c r="J293" s="1" t="str">
        <f t="shared" si="40"/>
        <v/>
      </c>
    </row>
    <row r="294" spans="1:10" x14ac:dyDescent="0.35">
      <c r="A294" s="1">
        <v>284</v>
      </c>
      <c r="B294" s="3">
        <f t="shared" si="41"/>
        <v>54909</v>
      </c>
      <c r="C294" s="2" t="str">
        <f t="shared" si="42"/>
        <v/>
      </c>
      <c r="D294" s="2" t="str">
        <f t="shared" si="36"/>
        <v/>
      </c>
      <c r="E294" s="2" t="str">
        <f t="shared" si="37"/>
        <v/>
      </c>
      <c r="F294" s="2" t="str">
        <f t="shared" si="38"/>
        <v/>
      </c>
      <c r="G294" s="2" t="str">
        <f t="shared" si="39"/>
        <v/>
      </c>
      <c r="H294" s="2" t="str">
        <f t="shared" si="43"/>
        <v/>
      </c>
      <c r="I294" s="2" t="str">
        <f t="shared" si="44"/>
        <v/>
      </c>
      <c r="J294" s="1" t="str">
        <f t="shared" si="40"/>
        <v/>
      </c>
    </row>
    <row r="295" spans="1:10" x14ac:dyDescent="0.35">
      <c r="A295" s="1">
        <v>285</v>
      </c>
      <c r="B295" s="3">
        <f t="shared" si="41"/>
        <v>54940</v>
      </c>
      <c r="C295" s="2" t="str">
        <f t="shared" si="42"/>
        <v/>
      </c>
      <c r="D295" s="2" t="str">
        <f t="shared" si="36"/>
        <v/>
      </c>
      <c r="E295" s="2" t="str">
        <f t="shared" si="37"/>
        <v/>
      </c>
      <c r="F295" s="2" t="str">
        <f t="shared" si="38"/>
        <v/>
      </c>
      <c r="G295" s="2" t="str">
        <f t="shared" si="39"/>
        <v/>
      </c>
      <c r="H295" s="2" t="str">
        <f t="shared" si="43"/>
        <v/>
      </c>
      <c r="I295" s="2" t="str">
        <f t="shared" si="44"/>
        <v/>
      </c>
      <c r="J295" s="1" t="str">
        <f t="shared" si="40"/>
        <v/>
      </c>
    </row>
    <row r="296" spans="1:10" x14ac:dyDescent="0.35">
      <c r="A296" s="1">
        <v>286</v>
      </c>
      <c r="B296" s="3">
        <f t="shared" si="41"/>
        <v>54970</v>
      </c>
      <c r="C296" s="2" t="str">
        <f t="shared" si="42"/>
        <v/>
      </c>
      <c r="D296" s="2" t="str">
        <f t="shared" si="36"/>
        <v/>
      </c>
      <c r="E296" s="2" t="str">
        <f t="shared" si="37"/>
        <v/>
      </c>
      <c r="F296" s="2" t="str">
        <f t="shared" si="38"/>
        <v/>
      </c>
      <c r="G296" s="2" t="str">
        <f t="shared" si="39"/>
        <v/>
      </c>
      <c r="H296" s="2" t="str">
        <f t="shared" si="43"/>
        <v/>
      </c>
      <c r="I296" s="2" t="str">
        <f t="shared" si="44"/>
        <v/>
      </c>
      <c r="J296" s="1" t="str">
        <f t="shared" si="40"/>
        <v/>
      </c>
    </row>
    <row r="297" spans="1:10" x14ac:dyDescent="0.35">
      <c r="A297" s="1">
        <v>287</v>
      </c>
      <c r="B297" s="3">
        <f t="shared" si="41"/>
        <v>55001</v>
      </c>
      <c r="C297" s="2" t="str">
        <f t="shared" si="42"/>
        <v/>
      </c>
      <c r="D297" s="2" t="str">
        <f t="shared" si="36"/>
        <v/>
      </c>
      <c r="E297" s="2" t="str">
        <f t="shared" si="37"/>
        <v/>
      </c>
      <c r="F297" s="2" t="str">
        <f t="shared" si="38"/>
        <v/>
      </c>
      <c r="G297" s="2" t="str">
        <f t="shared" si="39"/>
        <v/>
      </c>
      <c r="H297" s="2" t="str">
        <f t="shared" si="43"/>
        <v/>
      </c>
      <c r="I297" s="2" t="str">
        <f t="shared" si="44"/>
        <v/>
      </c>
      <c r="J297" s="1" t="str">
        <f t="shared" si="40"/>
        <v/>
      </c>
    </row>
    <row r="298" spans="1:10" x14ac:dyDescent="0.35">
      <c r="A298" s="1">
        <v>288</v>
      </c>
      <c r="B298" s="3">
        <f t="shared" si="41"/>
        <v>55032</v>
      </c>
      <c r="C298" s="2" t="str">
        <f t="shared" si="42"/>
        <v/>
      </c>
      <c r="D298" s="2" t="str">
        <f t="shared" si="36"/>
        <v/>
      </c>
      <c r="E298" s="2" t="str">
        <f t="shared" si="37"/>
        <v/>
      </c>
      <c r="F298" s="2" t="str">
        <f t="shared" si="38"/>
        <v/>
      </c>
      <c r="G298" s="2" t="str">
        <f t="shared" si="39"/>
        <v/>
      </c>
      <c r="H298" s="2" t="str">
        <f t="shared" si="43"/>
        <v/>
      </c>
      <c r="I298" s="2" t="str">
        <f t="shared" si="44"/>
        <v/>
      </c>
      <c r="J298" s="1" t="str">
        <f t="shared" si="40"/>
        <v/>
      </c>
    </row>
    <row r="299" spans="1:10" x14ac:dyDescent="0.35">
      <c r="A299" s="1">
        <v>289</v>
      </c>
      <c r="B299" s="3">
        <f t="shared" si="41"/>
        <v>55062</v>
      </c>
      <c r="C299" s="2" t="str">
        <f t="shared" si="42"/>
        <v/>
      </c>
      <c r="D299" s="2" t="str">
        <f t="shared" si="36"/>
        <v/>
      </c>
      <c r="E299" s="2" t="str">
        <f t="shared" si="37"/>
        <v/>
      </c>
      <c r="F299" s="2" t="str">
        <f t="shared" si="38"/>
        <v/>
      </c>
      <c r="G299" s="2" t="str">
        <f t="shared" si="39"/>
        <v/>
      </c>
      <c r="H299" s="2" t="str">
        <f t="shared" si="43"/>
        <v/>
      </c>
      <c r="I299" s="2" t="str">
        <f t="shared" si="44"/>
        <v/>
      </c>
      <c r="J299" s="1" t="str">
        <f t="shared" si="40"/>
        <v/>
      </c>
    </row>
    <row r="300" spans="1:10" x14ac:dyDescent="0.35">
      <c r="A300" s="1">
        <v>290</v>
      </c>
      <c r="B300" s="3">
        <f t="shared" si="41"/>
        <v>55093</v>
      </c>
      <c r="C300" s="2" t="str">
        <f t="shared" si="42"/>
        <v/>
      </c>
      <c r="D300" s="2" t="str">
        <f t="shared" si="36"/>
        <v/>
      </c>
      <c r="E300" s="2" t="str">
        <f t="shared" si="37"/>
        <v/>
      </c>
      <c r="F300" s="2" t="str">
        <f t="shared" si="38"/>
        <v/>
      </c>
      <c r="G300" s="2" t="str">
        <f t="shared" si="39"/>
        <v/>
      </c>
      <c r="H300" s="2" t="str">
        <f t="shared" si="43"/>
        <v/>
      </c>
      <c r="I300" s="2" t="str">
        <f t="shared" si="44"/>
        <v/>
      </c>
      <c r="J300" s="1" t="str">
        <f t="shared" si="40"/>
        <v/>
      </c>
    </row>
    <row r="301" spans="1:10" x14ac:dyDescent="0.35">
      <c r="A301" s="1">
        <v>291</v>
      </c>
      <c r="B301" s="3">
        <f t="shared" si="41"/>
        <v>55123</v>
      </c>
      <c r="C301" s="2" t="str">
        <f t="shared" si="42"/>
        <v/>
      </c>
      <c r="D301" s="2" t="str">
        <f t="shared" si="36"/>
        <v/>
      </c>
      <c r="E301" s="2" t="str">
        <f t="shared" si="37"/>
        <v/>
      </c>
      <c r="F301" s="2" t="str">
        <f t="shared" si="38"/>
        <v/>
      </c>
      <c r="G301" s="2" t="str">
        <f t="shared" si="39"/>
        <v/>
      </c>
      <c r="H301" s="2" t="str">
        <f t="shared" si="43"/>
        <v/>
      </c>
      <c r="I301" s="2" t="str">
        <f t="shared" si="44"/>
        <v/>
      </c>
      <c r="J301" s="1" t="str">
        <f t="shared" si="40"/>
        <v/>
      </c>
    </row>
    <row r="302" spans="1:10" x14ac:dyDescent="0.35">
      <c r="A302" s="1">
        <v>292</v>
      </c>
      <c r="B302" s="3">
        <f t="shared" si="41"/>
        <v>55154</v>
      </c>
      <c r="C302" s="2" t="str">
        <f t="shared" si="42"/>
        <v/>
      </c>
      <c r="D302" s="2" t="str">
        <f t="shared" si="36"/>
        <v/>
      </c>
      <c r="E302" s="2" t="str">
        <f t="shared" si="37"/>
        <v/>
      </c>
      <c r="F302" s="2" t="str">
        <f t="shared" si="38"/>
        <v/>
      </c>
      <c r="G302" s="2" t="str">
        <f t="shared" si="39"/>
        <v/>
      </c>
      <c r="H302" s="2" t="str">
        <f t="shared" si="43"/>
        <v/>
      </c>
      <c r="I302" s="2" t="str">
        <f t="shared" si="44"/>
        <v/>
      </c>
      <c r="J302" s="1" t="str">
        <f t="shared" si="40"/>
        <v/>
      </c>
    </row>
    <row r="303" spans="1:10" x14ac:dyDescent="0.35">
      <c r="A303" s="1">
        <v>293</v>
      </c>
      <c r="B303" s="3">
        <f t="shared" si="41"/>
        <v>55185</v>
      </c>
      <c r="C303" s="2" t="str">
        <f t="shared" si="42"/>
        <v/>
      </c>
      <c r="D303" s="2" t="str">
        <f t="shared" si="36"/>
        <v/>
      </c>
      <c r="E303" s="2" t="str">
        <f t="shared" si="37"/>
        <v/>
      </c>
      <c r="F303" s="2" t="str">
        <f t="shared" si="38"/>
        <v/>
      </c>
      <c r="G303" s="2" t="str">
        <f t="shared" si="39"/>
        <v/>
      </c>
      <c r="H303" s="2" t="str">
        <f t="shared" si="43"/>
        <v/>
      </c>
      <c r="I303" s="2" t="str">
        <f t="shared" si="44"/>
        <v/>
      </c>
      <c r="J303" s="1" t="str">
        <f t="shared" si="40"/>
        <v/>
      </c>
    </row>
    <row r="304" spans="1:10" x14ac:dyDescent="0.35">
      <c r="A304" s="1">
        <v>294</v>
      </c>
      <c r="B304" s="3">
        <f t="shared" si="41"/>
        <v>55213</v>
      </c>
      <c r="C304" s="2" t="str">
        <f t="shared" si="42"/>
        <v/>
      </c>
      <c r="D304" s="2" t="str">
        <f t="shared" si="36"/>
        <v/>
      </c>
      <c r="E304" s="2" t="str">
        <f t="shared" si="37"/>
        <v/>
      </c>
      <c r="F304" s="2" t="str">
        <f t="shared" si="38"/>
        <v/>
      </c>
      <c r="G304" s="2" t="str">
        <f t="shared" si="39"/>
        <v/>
      </c>
      <c r="H304" s="2" t="str">
        <f t="shared" si="43"/>
        <v/>
      </c>
      <c r="I304" s="2" t="str">
        <f t="shared" si="44"/>
        <v/>
      </c>
      <c r="J304" s="1" t="str">
        <f t="shared" si="40"/>
        <v/>
      </c>
    </row>
    <row r="305" spans="1:10" x14ac:dyDescent="0.35">
      <c r="A305" s="1">
        <v>295</v>
      </c>
      <c r="B305" s="3">
        <f t="shared" si="41"/>
        <v>55244</v>
      </c>
      <c r="C305" s="2" t="str">
        <f t="shared" si="42"/>
        <v/>
      </c>
      <c r="D305" s="2" t="str">
        <f t="shared" si="36"/>
        <v/>
      </c>
      <c r="E305" s="2" t="str">
        <f t="shared" si="37"/>
        <v/>
      </c>
      <c r="F305" s="2" t="str">
        <f t="shared" si="38"/>
        <v/>
      </c>
      <c r="G305" s="2" t="str">
        <f t="shared" si="39"/>
        <v/>
      </c>
      <c r="H305" s="2" t="str">
        <f t="shared" si="43"/>
        <v/>
      </c>
      <c r="I305" s="2" t="str">
        <f t="shared" si="44"/>
        <v/>
      </c>
      <c r="J305" s="1" t="str">
        <f t="shared" si="40"/>
        <v/>
      </c>
    </row>
    <row r="306" spans="1:10" x14ac:dyDescent="0.35">
      <c r="A306" s="1">
        <v>296</v>
      </c>
      <c r="B306" s="3">
        <f t="shared" si="41"/>
        <v>55274</v>
      </c>
      <c r="C306" s="2" t="str">
        <f t="shared" si="42"/>
        <v/>
      </c>
      <c r="D306" s="2" t="str">
        <f t="shared" si="36"/>
        <v/>
      </c>
      <c r="E306" s="2" t="str">
        <f t="shared" si="37"/>
        <v/>
      </c>
      <c r="F306" s="2" t="str">
        <f t="shared" si="38"/>
        <v/>
      </c>
      <c r="G306" s="2" t="str">
        <f t="shared" si="39"/>
        <v/>
      </c>
      <c r="H306" s="2" t="str">
        <f t="shared" si="43"/>
        <v/>
      </c>
      <c r="I306" s="2" t="str">
        <f t="shared" si="44"/>
        <v/>
      </c>
      <c r="J306" s="1" t="str">
        <f t="shared" si="40"/>
        <v/>
      </c>
    </row>
    <row r="307" spans="1:10" x14ac:dyDescent="0.35">
      <c r="A307" s="1">
        <v>297</v>
      </c>
      <c r="B307" s="3">
        <f t="shared" si="41"/>
        <v>55305</v>
      </c>
      <c r="C307" s="2" t="str">
        <f t="shared" si="42"/>
        <v/>
      </c>
      <c r="D307" s="2" t="str">
        <f t="shared" si="36"/>
        <v/>
      </c>
      <c r="E307" s="2" t="str">
        <f t="shared" si="37"/>
        <v/>
      </c>
      <c r="F307" s="2" t="str">
        <f t="shared" si="38"/>
        <v/>
      </c>
      <c r="G307" s="2" t="str">
        <f t="shared" si="39"/>
        <v/>
      </c>
      <c r="H307" s="2" t="str">
        <f t="shared" si="43"/>
        <v/>
      </c>
      <c r="I307" s="2" t="str">
        <f t="shared" si="44"/>
        <v/>
      </c>
      <c r="J307" s="1" t="str">
        <f t="shared" si="40"/>
        <v/>
      </c>
    </row>
    <row r="308" spans="1:10" x14ac:dyDescent="0.35">
      <c r="A308" s="1">
        <v>298</v>
      </c>
      <c r="B308" s="3">
        <f t="shared" si="41"/>
        <v>55335</v>
      </c>
      <c r="C308" s="2" t="str">
        <f t="shared" si="42"/>
        <v/>
      </c>
      <c r="D308" s="2" t="str">
        <f t="shared" si="36"/>
        <v/>
      </c>
      <c r="E308" s="2" t="str">
        <f t="shared" si="37"/>
        <v/>
      </c>
      <c r="F308" s="2" t="str">
        <f t="shared" si="38"/>
        <v/>
      </c>
      <c r="G308" s="2" t="str">
        <f t="shared" si="39"/>
        <v/>
      </c>
      <c r="H308" s="2" t="str">
        <f t="shared" si="43"/>
        <v/>
      </c>
      <c r="I308" s="2" t="str">
        <f t="shared" si="44"/>
        <v/>
      </c>
      <c r="J308" s="1" t="str">
        <f t="shared" si="40"/>
        <v/>
      </c>
    </row>
    <row r="309" spans="1:10" x14ac:dyDescent="0.35">
      <c r="A309" s="1">
        <v>299</v>
      </c>
      <c r="B309" s="3">
        <f t="shared" si="41"/>
        <v>55366</v>
      </c>
      <c r="C309" s="2" t="str">
        <f t="shared" si="42"/>
        <v/>
      </c>
      <c r="D309" s="2" t="str">
        <f t="shared" si="36"/>
        <v/>
      </c>
      <c r="E309" s="2" t="str">
        <f t="shared" si="37"/>
        <v/>
      </c>
      <c r="F309" s="2" t="str">
        <f t="shared" si="38"/>
        <v/>
      </c>
      <c r="G309" s="2" t="str">
        <f t="shared" si="39"/>
        <v/>
      </c>
      <c r="H309" s="2" t="str">
        <f t="shared" si="43"/>
        <v/>
      </c>
      <c r="I309" s="2" t="str">
        <f t="shared" si="44"/>
        <v/>
      </c>
      <c r="J309" s="1" t="str">
        <f t="shared" si="40"/>
        <v/>
      </c>
    </row>
    <row r="310" spans="1:10" x14ac:dyDescent="0.35">
      <c r="A310" s="1">
        <v>300</v>
      </c>
      <c r="B310" s="3">
        <f t="shared" si="41"/>
        <v>55397</v>
      </c>
      <c r="C310" s="2" t="str">
        <f t="shared" si="42"/>
        <v/>
      </c>
      <c r="D310" s="2" t="str">
        <f t="shared" si="36"/>
        <v/>
      </c>
      <c r="E310" s="2" t="str">
        <f t="shared" si="37"/>
        <v/>
      </c>
      <c r="F310" s="2" t="str">
        <f t="shared" si="38"/>
        <v/>
      </c>
      <c r="G310" s="2" t="str">
        <f t="shared" si="39"/>
        <v/>
      </c>
      <c r="H310" s="2" t="str">
        <f t="shared" si="43"/>
        <v/>
      </c>
      <c r="I310" s="2" t="str">
        <f t="shared" si="44"/>
        <v/>
      </c>
      <c r="J310" s="1" t="str">
        <f t="shared" si="40"/>
        <v/>
      </c>
    </row>
    <row r="311" spans="1:10" x14ac:dyDescent="0.35">
      <c r="A311" s="1">
        <v>301</v>
      </c>
      <c r="B311" s="3">
        <f t="shared" si="41"/>
        <v>55427</v>
      </c>
      <c r="C311" s="2" t="str">
        <f t="shared" si="42"/>
        <v/>
      </c>
      <c r="D311" s="2" t="str">
        <f t="shared" si="36"/>
        <v/>
      </c>
      <c r="E311" s="2" t="str">
        <f t="shared" si="37"/>
        <v/>
      </c>
      <c r="F311" s="2" t="str">
        <f t="shared" si="38"/>
        <v/>
      </c>
      <c r="G311" s="2" t="str">
        <f t="shared" si="39"/>
        <v/>
      </c>
      <c r="H311" s="2" t="str">
        <f t="shared" si="43"/>
        <v/>
      </c>
      <c r="I311" s="2" t="str">
        <f t="shared" si="44"/>
        <v/>
      </c>
      <c r="J311" s="1" t="str">
        <f t="shared" si="40"/>
        <v/>
      </c>
    </row>
    <row r="312" spans="1:10" x14ac:dyDescent="0.35">
      <c r="A312" s="1">
        <v>302</v>
      </c>
      <c r="B312" s="3">
        <f t="shared" si="41"/>
        <v>55458</v>
      </c>
      <c r="C312" s="2" t="str">
        <f t="shared" si="42"/>
        <v/>
      </c>
      <c r="D312" s="2" t="str">
        <f t="shared" si="36"/>
        <v/>
      </c>
      <c r="E312" s="2" t="str">
        <f t="shared" si="37"/>
        <v/>
      </c>
      <c r="F312" s="2" t="str">
        <f t="shared" si="38"/>
        <v/>
      </c>
      <c r="G312" s="2" t="str">
        <f t="shared" si="39"/>
        <v/>
      </c>
      <c r="H312" s="2" t="str">
        <f t="shared" si="43"/>
        <v/>
      </c>
      <c r="I312" s="2" t="str">
        <f t="shared" si="44"/>
        <v/>
      </c>
      <c r="J312" s="1" t="str">
        <f t="shared" si="40"/>
        <v/>
      </c>
    </row>
    <row r="313" spans="1:10" x14ac:dyDescent="0.35">
      <c r="A313" s="1">
        <v>303</v>
      </c>
      <c r="B313" s="3">
        <f t="shared" si="41"/>
        <v>55488</v>
      </c>
      <c r="C313" s="2" t="str">
        <f t="shared" si="42"/>
        <v/>
      </c>
      <c r="D313" s="2" t="str">
        <f t="shared" si="36"/>
        <v/>
      </c>
      <c r="E313" s="2" t="str">
        <f t="shared" si="37"/>
        <v/>
      </c>
      <c r="F313" s="2" t="str">
        <f t="shared" si="38"/>
        <v/>
      </c>
      <c r="G313" s="2" t="str">
        <f t="shared" si="39"/>
        <v/>
      </c>
      <c r="H313" s="2" t="str">
        <f t="shared" si="43"/>
        <v/>
      </c>
      <c r="I313" s="2" t="str">
        <f t="shared" si="44"/>
        <v/>
      </c>
      <c r="J313" s="1" t="str">
        <f t="shared" si="40"/>
        <v/>
      </c>
    </row>
    <row r="314" spans="1:10" x14ac:dyDescent="0.35">
      <c r="A314" s="1">
        <v>304</v>
      </c>
      <c r="B314" s="3">
        <f t="shared" si="41"/>
        <v>55519</v>
      </c>
      <c r="C314" s="2" t="str">
        <f t="shared" si="42"/>
        <v/>
      </c>
      <c r="D314" s="2" t="str">
        <f t="shared" si="36"/>
        <v/>
      </c>
      <c r="E314" s="2" t="str">
        <f t="shared" si="37"/>
        <v/>
      </c>
      <c r="F314" s="2" t="str">
        <f t="shared" si="38"/>
        <v/>
      </c>
      <c r="G314" s="2" t="str">
        <f t="shared" si="39"/>
        <v/>
      </c>
      <c r="H314" s="2" t="str">
        <f t="shared" si="43"/>
        <v/>
      </c>
      <c r="I314" s="2" t="str">
        <f t="shared" si="44"/>
        <v/>
      </c>
      <c r="J314" s="1" t="str">
        <f t="shared" si="40"/>
        <v/>
      </c>
    </row>
    <row r="315" spans="1:10" x14ac:dyDescent="0.35">
      <c r="A315" s="1">
        <v>305</v>
      </c>
      <c r="B315" s="3">
        <f t="shared" si="41"/>
        <v>55550</v>
      </c>
      <c r="C315" s="2" t="str">
        <f t="shared" si="42"/>
        <v/>
      </c>
      <c r="D315" s="2" t="str">
        <f t="shared" si="36"/>
        <v/>
      </c>
      <c r="E315" s="2" t="str">
        <f t="shared" si="37"/>
        <v/>
      </c>
      <c r="F315" s="2" t="str">
        <f t="shared" si="38"/>
        <v/>
      </c>
      <c r="G315" s="2" t="str">
        <f t="shared" si="39"/>
        <v/>
      </c>
      <c r="H315" s="2" t="str">
        <f t="shared" si="43"/>
        <v/>
      </c>
      <c r="I315" s="2" t="str">
        <f t="shared" si="44"/>
        <v/>
      </c>
      <c r="J315" s="1" t="str">
        <f t="shared" si="40"/>
        <v/>
      </c>
    </row>
    <row r="316" spans="1:10" x14ac:dyDescent="0.35">
      <c r="A316" s="1">
        <v>306</v>
      </c>
      <c r="B316" s="3">
        <f t="shared" si="41"/>
        <v>55579</v>
      </c>
      <c r="C316" s="2" t="str">
        <f t="shared" si="42"/>
        <v/>
      </c>
      <c r="D316" s="2" t="str">
        <f t="shared" si="36"/>
        <v/>
      </c>
      <c r="E316" s="2" t="str">
        <f t="shared" si="37"/>
        <v/>
      </c>
      <c r="F316" s="2" t="str">
        <f t="shared" si="38"/>
        <v/>
      </c>
      <c r="G316" s="2" t="str">
        <f t="shared" si="39"/>
        <v/>
      </c>
      <c r="H316" s="2" t="str">
        <f t="shared" si="43"/>
        <v/>
      </c>
      <c r="I316" s="2" t="str">
        <f t="shared" si="44"/>
        <v/>
      </c>
      <c r="J316" s="1" t="str">
        <f t="shared" si="40"/>
        <v/>
      </c>
    </row>
    <row r="317" spans="1:10" x14ac:dyDescent="0.35">
      <c r="A317" s="1">
        <v>307</v>
      </c>
      <c r="B317" s="3">
        <f t="shared" si="41"/>
        <v>55610</v>
      </c>
      <c r="C317" s="2" t="str">
        <f t="shared" si="42"/>
        <v/>
      </c>
      <c r="D317" s="2" t="str">
        <f t="shared" si="36"/>
        <v/>
      </c>
      <c r="E317" s="2" t="str">
        <f t="shared" si="37"/>
        <v/>
      </c>
      <c r="F317" s="2" t="str">
        <f t="shared" si="38"/>
        <v/>
      </c>
      <c r="G317" s="2" t="str">
        <f t="shared" si="39"/>
        <v/>
      </c>
      <c r="H317" s="2" t="str">
        <f t="shared" si="43"/>
        <v/>
      </c>
      <c r="I317" s="2" t="str">
        <f t="shared" si="44"/>
        <v/>
      </c>
      <c r="J317" s="1" t="str">
        <f t="shared" si="40"/>
        <v/>
      </c>
    </row>
    <row r="318" spans="1:10" x14ac:dyDescent="0.35">
      <c r="A318" s="1">
        <v>308</v>
      </c>
      <c r="B318" s="3">
        <f t="shared" si="41"/>
        <v>55640</v>
      </c>
      <c r="C318" s="2" t="str">
        <f t="shared" si="42"/>
        <v/>
      </c>
      <c r="D318" s="2" t="str">
        <f t="shared" si="36"/>
        <v/>
      </c>
      <c r="E318" s="2" t="str">
        <f t="shared" si="37"/>
        <v/>
      </c>
      <c r="F318" s="2" t="str">
        <f t="shared" si="38"/>
        <v/>
      </c>
      <c r="G318" s="2" t="str">
        <f t="shared" si="39"/>
        <v/>
      </c>
      <c r="H318" s="2" t="str">
        <f t="shared" si="43"/>
        <v/>
      </c>
      <c r="I318" s="2" t="str">
        <f t="shared" si="44"/>
        <v/>
      </c>
      <c r="J318" s="1" t="str">
        <f t="shared" si="40"/>
        <v/>
      </c>
    </row>
    <row r="319" spans="1:10" x14ac:dyDescent="0.35">
      <c r="A319" s="1">
        <v>309</v>
      </c>
      <c r="B319" s="3">
        <f t="shared" si="41"/>
        <v>55671</v>
      </c>
      <c r="C319" s="2" t="str">
        <f t="shared" si="42"/>
        <v/>
      </c>
      <c r="D319" s="2" t="str">
        <f t="shared" si="36"/>
        <v/>
      </c>
      <c r="E319" s="2" t="str">
        <f t="shared" si="37"/>
        <v/>
      </c>
      <c r="F319" s="2" t="str">
        <f t="shared" si="38"/>
        <v/>
      </c>
      <c r="G319" s="2" t="str">
        <f t="shared" si="39"/>
        <v/>
      </c>
      <c r="H319" s="2" t="str">
        <f t="shared" si="43"/>
        <v/>
      </c>
      <c r="I319" s="2" t="str">
        <f t="shared" si="44"/>
        <v/>
      </c>
      <c r="J319" s="1" t="str">
        <f t="shared" si="40"/>
        <v/>
      </c>
    </row>
    <row r="320" spans="1:10" x14ac:dyDescent="0.35">
      <c r="A320" s="1">
        <v>310</v>
      </c>
      <c r="B320" s="3">
        <f t="shared" si="41"/>
        <v>55701</v>
      </c>
      <c r="C320" s="2" t="str">
        <f t="shared" si="42"/>
        <v/>
      </c>
      <c r="D320" s="2" t="str">
        <f t="shared" si="36"/>
        <v/>
      </c>
      <c r="E320" s="2" t="str">
        <f t="shared" si="37"/>
        <v/>
      </c>
      <c r="F320" s="2" t="str">
        <f t="shared" si="38"/>
        <v/>
      </c>
      <c r="G320" s="2" t="str">
        <f t="shared" si="39"/>
        <v/>
      </c>
      <c r="H320" s="2" t="str">
        <f t="shared" si="43"/>
        <v/>
      </c>
      <c r="I320" s="2" t="str">
        <f t="shared" si="44"/>
        <v/>
      </c>
      <c r="J320" s="1" t="str">
        <f t="shared" si="40"/>
        <v/>
      </c>
    </row>
    <row r="321" spans="1:10" x14ac:dyDescent="0.35">
      <c r="A321" s="1">
        <v>311</v>
      </c>
      <c r="B321" s="3">
        <f t="shared" si="41"/>
        <v>55732</v>
      </c>
      <c r="C321" s="2" t="str">
        <f t="shared" si="42"/>
        <v/>
      </c>
      <c r="D321" s="2" t="str">
        <f t="shared" si="36"/>
        <v/>
      </c>
      <c r="E321" s="2" t="str">
        <f t="shared" si="37"/>
        <v/>
      </c>
      <c r="F321" s="2" t="str">
        <f t="shared" si="38"/>
        <v/>
      </c>
      <c r="G321" s="2" t="str">
        <f t="shared" si="39"/>
        <v/>
      </c>
      <c r="H321" s="2" t="str">
        <f t="shared" si="43"/>
        <v/>
      </c>
      <c r="I321" s="2" t="str">
        <f t="shared" si="44"/>
        <v/>
      </c>
      <c r="J321" s="1" t="str">
        <f t="shared" si="40"/>
        <v/>
      </c>
    </row>
    <row r="322" spans="1:10" x14ac:dyDescent="0.35">
      <c r="A322" s="1">
        <v>312</v>
      </c>
      <c r="B322" s="3">
        <f t="shared" si="41"/>
        <v>55763</v>
      </c>
      <c r="C322" s="2" t="str">
        <f t="shared" si="42"/>
        <v/>
      </c>
      <c r="D322" s="2" t="str">
        <f t="shared" si="36"/>
        <v/>
      </c>
      <c r="E322" s="2" t="str">
        <f t="shared" si="37"/>
        <v/>
      </c>
      <c r="F322" s="2" t="str">
        <f t="shared" si="38"/>
        <v/>
      </c>
      <c r="G322" s="2" t="str">
        <f t="shared" si="39"/>
        <v/>
      </c>
      <c r="H322" s="2" t="str">
        <f t="shared" si="43"/>
        <v/>
      </c>
      <c r="I322" s="2" t="str">
        <f t="shared" si="44"/>
        <v/>
      </c>
      <c r="J322" s="1" t="str">
        <f t="shared" si="40"/>
        <v/>
      </c>
    </row>
    <row r="323" spans="1:10" x14ac:dyDescent="0.35">
      <c r="A323" s="1">
        <v>313</v>
      </c>
      <c r="B323" s="3">
        <f t="shared" si="41"/>
        <v>55793</v>
      </c>
      <c r="C323" s="2" t="str">
        <f t="shared" si="42"/>
        <v/>
      </c>
      <c r="D323" s="2" t="str">
        <f t="shared" si="36"/>
        <v/>
      </c>
      <c r="E323" s="2" t="str">
        <f t="shared" si="37"/>
        <v/>
      </c>
      <c r="F323" s="2" t="str">
        <f t="shared" si="38"/>
        <v/>
      </c>
      <c r="G323" s="2" t="str">
        <f t="shared" si="39"/>
        <v/>
      </c>
      <c r="H323" s="2" t="str">
        <f t="shared" si="43"/>
        <v/>
      </c>
      <c r="I323" s="2" t="str">
        <f t="shared" si="44"/>
        <v/>
      </c>
      <c r="J323" s="1" t="str">
        <f t="shared" si="40"/>
        <v/>
      </c>
    </row>
    <row r="324" spans="1:10" x14ac:dyDescent="0.35">
      <c r="A324" s="1">
        <v>314</v>
      </c>
      <c r="B324" s="3">
        <f t="shared" si="41"/>
        <v>55824</v>
      </c>
      <c r="C324" s="2" t="str">
        <f t="shared" si="42"/>
        <v/>
      </c>
      <c r="D324" s="2" t="str">
        <f t="shared" si="36"/>
        <v/>
      </c>
      <c r="E324" s="2" t="str">
        <f t="shared" si="37"/>
        <v/>
      </c>
      <c r="F324" s="2" t="str">
        <f t="shared" si="38"/>
        <v/>
      </c>
      <c r="G324" s="2" t="str">
        <f t="shared" si="39"/>
        <v/>
      </c>
      <c r="H324" s="2" t="str">
        <f t="shared" si="43"/>
        <v/>
      </c>
      <c r="I324" s="2" t="str">
        <f t="shared" si="44"/>
        <v/>
      </c>
      <c r="J324" s="1" t="str">
        <f t="shared" si="40"/>
        <v/>
      </c>
    </row>
    <row r="325" spans="1:10" x14ac:dyDescent="0.35">
      <c r="A325" s="1">
        <v>315</v>
      </c>
      <c r="B325" s="3">
        <f t="shared" si="41"/>
        <v>55854</v>
      </c>
      <c r="C325" s="2" t="str">
        <f t="shared" si="42"/>
        <v/>
      </c>
      <c r="D325" s="2" t="str">
        <f t="shared" si="36"/>
        <v/>
      </c>
      <c r="E325" s="2" t="str">
        <f t="shared" si="37"/>
        <v/>
      </c>
      <c r="F325" s="2" t="str">
        <f t="shared" si="38"/>
        <v/>
      </c>
      <c r="G325" s="2" t="str">
        <f t="shared" si="39"/>
        <v/>
      </c>
      <c r="H325" s="2" t="str">
        <f t="shared" si="43"/>
        <v/>
      </c>
      <c r="I325" s="2" t="str">
        <f t="shared" si="44"/>
        <v/>
      </c>
      <c r="J325" s="1" t="str">
        <f t="shared" si="40"/>
        <v/>
      </c>
    </row>
    <row r="326" spans="1:10" x14ac:dyDescent="0.35">
      <c r="A326" s="1">
        <v>316</v>
      </c>
      <c r="B326" s="3">
        <f t="shared" si="41"/>
        <v>55885</v>
      </c>
      <c r="C326" s="2" t="str">
        <f t="shared" si="42"/>
        <v/>
      </c>
      <c r="D326" s="2" t="str">
        <f t="shared" si="36"/>
        <v/>
      </c>
      <c r="E326" s="2" t="str">
        <f t="shared" si="37"/>
        <v/>
      </c>
      <c r="F326" s="2" t="str">
        <f t="shared" si="38"/>
        <v/>
      </c>
      <c r="G326" s="2" t="str">
        <f t="shared" si="39"/>
        <v/>
      </c>
      <c r="H326" s="2" t="str">
        <f t="shared" si="43"/>
        <v/>
      </c>
      <c r="I326" s="2" t="str">
        <f t="shared" si="44"/>
        <v/>
      </c>
      <c r="J326" s="1" t="str">
        <f t="shared" si="40"/>
        <v/>
      </c>
    </row>
    <row r="327" spans="1:10" x14ac:dyDescent="0.35">
      <c r="A327" s="1">
        <v>317</v>
      </c>
      <c r="B327" s="3">
        <f t="shared" si="41"/>
        <v>55916</v>
      </c>
      <c r="C327" s="2" t="str">
        <f t="shared" si="42"/>
        <v/>
      </c>
      <c r="D327" s="2" t="str">
        <f t="shared" si="36"/>
        <v/>
      </c>
      <c r="E327" s="2" t="str">
        <f t="shared" si="37"/>
        <v/>
      </c>
      <c r="F327" s="2" t="str">
        <f t="shared" si="38"/>
        <v/>
      </c>
      <c r="G327" s="2" t="str">
        <f t="shared" si="39"/>
        <v/>
      </c>
      <c r="H327" s="2" t="str">
        <f t="shared" si="43"/>
        <v/>
      </c>
      <c r="I327" s="2" t="str">
        <f t="shared" si="44"/>
        <v/>
      </c>
      <c r="J327" s="1" t="str">
        <f t="shared" si="40"/>
        <v/>
      </c>
    </row>
    <row r="328" spans="1:10" x14ac:dyDescent="0.35">
      <c r="A328" s="1">
        <v>318</v>
      </c>
      <c r="B328" s="3">
        <f t="shared" si="41"/>
        <v>55944</v>
      </c>
      <c r="C328" s="2" t="str">
        <f t="shared" si="42"/>
        <v/>
      </c>
      <c r="D328" s="2" t="str">
        <f t="shared" si="36"/>
        <v/>
      </c>
      <c r="E328" s="2" t="str">
        <f t="shared" si="37"/>
        <v/>
      </c>
      <c r="F328" s="2" t="str">
        <f t="shared" si="38"/>
        <v/>
      </c>
      <c r="G328" s="2" t="str">
        <f t="shared" si="39"/>
        <v/>
      </c>
      <c r="H328" s="2" t="str">
        <f t="shared" si="43"/>
        <v/>
      </c>
      <c r="I328" s="2" t="str">
        <f t="shared" si="44"/>
        <v/>
      </c>
      <c r="J328" s="1" t="str">
        <f t="shared" si="40"/>
        <v/>
      </c>
    </row>
    <row r="329" spans="1:10" x14ac:dyDescent="0.35">
      <c r="A329" s="1">
        <v>319</v>
      </c>
      <c r="B329" s="3">
        <f t="shared" si="41"/>
        <v>55975</v>
      </c>
      <c r="C329" s="2" t="str">
        <f t="shared" si="42"/>
        <v/>
      </c>
      <c r="D329" s="2" t="str">
        <f t="shared" si="36"/>
        <v/>
      </c>
      <c r="E329" s="2" t="str">
        <f t="shared" si="37"/>
        <v/>
      </c>
      <c r="F329" s="2" t="str">
        <f t="shared" si="38"/>
        <v/>
      </c>
      <c r="G329" s="2" t="str">
        <f t="shared" si="39"/>
        <v/>
      </c>
      <c r="H329" s="2" t="str">
        <f t="shared" si="43"/>
        <v/>
      </c>
      <c r="I329" s="2" t="str">
        <f t="shared" si="44"/>
        <v/>
      </c>
      <c r="J329" s="1" t="str">
        <f t="shared" si="40"/>
        <v/>
      </c>
    </row>
    <row r="330" spans="1:10" x14ac:dyDescent="0.35">
      <c r="A330" s="1">
        <v>320</v>
      </c>
      <c r="B330" s="3">
        <f t="shared" si="41"/>
        <v>56005</v>
      </c>
      <c r="C330" s="2" t="str">
        <f t="shared" si="42"/>
        <v/>
      </c>
      <c r="D330" s="2" t="str">
        <f t="shared" si="36"/>
        <v/>
      </c>
      <c r="E330" s="2" t="str">
        <f t="shared" si="37"/>
        <v/>
      </c>
      <c r="F330" s="2" t="str">
        <f t="shared" si="38"/>
        <v/>
      </c>
      <c r="G330" s="2" t="str">
        <f t="shared" si="39"/>
        <v/>
      </c>
      <c r="H330" s="2" t="str">
        <f t="shared" si="43"/>
        <v/>
      </c>
      <c r="I330" s="2" t="str">
        <f t="shared" si="44"/>
        <v/>
      </c>
      <c r="J330" s="1" t="str">
        <f t="shared" si="40"/>
        <v/>
      </c>
    </row>
    <row r="331" spans="1:10" x14ac:dyDescent="0.35">
      <c r="A331" s="1">
        <v>321</v>
      </c>
      <c r="B331" s="3">
        <f t="shared" si="41"/>
        <v>56036</v>
      </c>
      <c r="C331" s="2" t="str">
        <f t="shared" si="42"/>
        <v/>
      </c>
      <c r="D331" s="2" t="str">
        <f t="shared" ref="D331:D394" si="45">IF(OR(C331="",C331&lt;=0,$E$4=""),"",MIN($E$4,C331+E331))</f>
        <v/>
      </c>
      <c r="E331" s="2" t="str">
        <f t="shared" ref="E331:E370" si="46">IF(C331="","",C331*$B$5/12)</f>
        <v/>
      </c>
      <c r="F331" s="2" t="str">
        <f t="shared" ref="F331:F394" si="47">IF(D331="","",D331-E331)</f>
        <v/>
      </c>
      <c r="G331" s="2" t="str">
        <f t="shared" ref="G331:G394" si="48">IF(C331="","",MAX(0,C331-F331))</f>
        <v/>
      </c>
      <c r="H331" s="2" t="str">
        <f t="shared" si="43"/>
        <v/>
      </c>
      <c r="I331" s="2" t="str">
        <f t="shared" si="44"/>
        <v/>
      </c>
      <c r="J331" s="1" t="str">
        <f t="shared" ref="J331:J370" si="49">IF(C331="","",IF(G331=0,"Paid","Scheduled"))</f>
        <v/>
      </c>
    </row>
    <row r="332" spans="1:10" x14ac:dyDescent="0.35">
      <c r="A332" s="1">
        <v>322</v>
      </c>
      <c r="B332" s="3">
        <f t="shared" ref="B332:B370" si="50">IF(B331="","",EDATE(B331,1))</f>
        <v>56066</v>
      </c>
      <c r="C332" s="2" t="str">
        <f t="shared" ref="C332:C370" si="51">IF(G331&lt;=0,"",G331)</f>
        <v/>
      </c>
      <c r="D332" s="2" t="str">
        <f t="shared" si="45"/>
        <v/>
      </c>
      <c r="E332" s="2" t="str">
        <f t="shared" si="46"/>
        <v/>
      </c>
      <c r="F332" s="2" t="str">
        <f t="shared" si="47"/>
        <v/>
      </c>
      <c r="G332" s="2" t="str">
        <f t="shared" si="48"/>
        <v/>
      </c>
      <c r="H332" s="2" t="str">
        <f t="shared" ref="H332:H370" si="52">IF(E332="","",H331+E332)</f>
        <v/>
      </c>
      <c r="I332" s="2" t="str">
        <f t="shared" ref="I332:I370" si="53">IF(F332="","",I331+F332)</f>
        <v/>
      </c>
      <c r="J332" s="1" t="str">
        <f t="shared" si="49"/>
        <v/>
      </c>
    </row>
    <row r="333" spans="1:10" x14ac:dyDescent="0.35">
      <c r="A333" s="1">
        <v>323</v>
      </c>
      <c r="B333" s="3">
        <f t="shared" si="50"/>
        <v>56097</v>
      </c>
      <c r="C333" s="2" t="str">
        <f t="shared" si="51"/>
        <v/>
      </c>
      <c r="D333" s="2" t="str">
        <f t="shared" si="45"/>
        <v/>
      </c>
      <c r="E333" s="2" t="str">
        <f t="shared" si="46"/>
        <v/>
      </c>
      <c r="F333" s="2" t="str">
        <f t="shared" si="47"/>
        <v/>
      </c>
      <c r="G333" s="2" t="str">
        <f t="shared" si="48"/>
        <v/>
      </c>
      <c r="H333" s="2" t="str">
        <f t="shared" si="52"/>
        <v/>
      </c>
      <c r="I333" s="2" t="str">
        <f t="shared" si="53"/>
        <v/>
      </c>
      <c r="J333" s="1" t="str">
        <f t="shared" si="49"/>
        <v/>
      </c>
    </row>
    <row r="334" spans="1:10" x14ac:dyDescent="0.35">
      <c r="A334" s="1">
        <v>324</v>
      </c>
      <c r="B334" s="3">
        <f t="shared" si="50"/>
        <v>56128</v>
      </c>
      <c r="C334" s="2" t="str">
        <f t="shared" si="51"/>
        <v/>
      </c>
      <c r="D334" s="2" t="str">
        <f t="shared" si="45"/>
        <v/>
      </c>
      <c r="E334" s="2" t="str">
        <f t="shared" si="46"/>
        <v/>
      </c>
      <c r="F334" s="2" t="str">
        <f t="shared" si="47"/>
        <v/>
      </c>
      <c r="G334" s="2" t="str">
        <f t="shared" si="48"/>
        <v/>
      </c>
      <c r="H334" s="2" t="str">
        <f t="shared" si="52"/>
        <v/>
      </c>
      <c r="I334" s="2" t="str">
        <f t="shared" si="53"/>
        <v/>
      </c>
      <c r="J334" s="1" t="str">
        <f t="shared" si="49"/>
        <v/>
      </c>
    </row>
    <row r="335" spans="1:10" x14ac:dyDescent="0.35">
      <c r="A335" s="1">
        <v>325</v>
      </c>
      <c r="B335" s="3">
        <f t="shared" si="50"/>
        <v>56158</v>
      </c>
      <c r="C335" s="2" t="str">
        <f t="shared" si="51"/>
        <v/>
      </c>
      <c r="D335" s="2" t="str">
        <f t="shared" si="45"/>
        <v/>
      </c>
      <c r="E335" s="2" t="str">
        <f t="shared" si="46"/>
        <v/>
      </c>
      <c r="F335" s="2" t="str">
        <f t="shared" si="47"/>
        <v/>
      </c>
      <c r="G335" s="2" t="str">
        <f t="shared" si="48"/>
        <v/>
      </c>
      <c r="H335" s="2" t="str">
        <f t="shared" si="52"/>
        <v/>
      </c>
      <c r="I335" s="2" t="str">
        <f t="shared" si="53"/>
        <v/>
      </c>
      <c r="J335" s="1" t="str">
        <f t="shared" si="49"/>
        <v/>
      </c>
    </row>
    <row r="336" spans="1:10" x14ac:dyDescent="0.35">
      <c r="A336" s="1">
        <v>326</v>
      </c>
      <c r="B336" s="3">
        <f t="shared" si="50"/>
        <v>56189</v>
      </c>
      <c r="C336" s="2" t="str">
        <f t="shared" si="51"/>
        <v/>
      </c>
      <c r="D336" s="2" t="str">
        <f t="shared" si="45"/>
        <v/>
      </c>
      <c r="E336" s="2" t="str">
        <f t="shared" si="46"/>
        <v/>
      </c>
      <c r="F336" s="2" t="str">
        <f t="shared" si="47"/>
        <v/>
      </c>
      <c r="G336" s="2" t="str">
        <f t="shared" si="48"/>
        <v/>
      </c>
      <c r="H336" s="2" t="str">
        <f t="shared" si="52"/>
        <v/>
      </c>
      <c r="I336" s="2" t="str">
        <f t="shared" si="53"/>
        <v/>
      </c>
      <c r="J336" s="1" t="str">
        <f t="shared" si="49"/>
        <v/>
      </c>
    </row>
    <row r="337" spans="1:10" x14ac:dyDescent="0.35">
      <c r="A337" s="1">
        <v>327</v>
      </c>
      <c r="B337" s="3">
        <f t="shared" si="50"/>
        <v>56219</v>
      </c>
      <c r="C337" s="2" t="str">
        <f t="shared" si="51"/>
        <v/>
      </c>
      <c r="D337" s="2" t="str">
        <f t="shared" si="45"/>
        <v/>
      </c>
      <c r="E337" s="2" t="str">
        <f t="shared" si="46"/>
        <v/>
      </c>
      <c r="F337" s="2" t="str">
        <f t="shared" si="47"/>
        <v/>
      </c>
      <c r="G337" s="2" t="str">
        <f t="shared" si="48"/>
        <v/>
      </c>
      <c r="H337" s="2" t="str">
        <f t="shared" si="52"/>
        <v/>
      </c>
      <c r="I337" s="2" t="str">
        <f t="shared" si="53"/>
        <v/>
      </c>
      <c r="J337" s="1" t="str">
        <f t="shared" si="49"/>
        <v/>
      </c>
    </row>
    <row r="338" spans="1:10" x14ac:dyDescent="0.35">
      <c r="A338" s="1">
        <v>328</v>
      </c>
      <c r="B338" s="3">
        <f t="shared" si="50"/>
        <v>56250</v>
      </c>
      <c r="C338" s="2" t="str">
        <f t="shared" si="51"/>
        <v/>
      </c>
      <c r="D338" s="2" t="str">
        <f t="shared" si="45"/>
        <v/>
      </c>
      <c r="E338" s="2" t="str">
        <f t="shared" si="46"/>
        <v/>
      </c>
      <c r="F338" s="2" t="str">
        <f t="shared" si="47"/>
        <v/>
      </c>
      <c r="G338" s="2" t="str">
        <f t="shared" si="48"/>
        <v/>
      </c>
      <c r="H338" s="2" t="str">
        <f t="shared" si="52"/>
        <v/>
      </c>
      <c r="I338" s="2" t="str">
        <f t="shared" si="53"/>
        <v/>
      </c>
      <c r="J338" s="1" t="str">
        <f t="shared" si="49"/>
        <v/>
      </c>
    </row>
    <row r="339" spans="1:10" x14ac:dyDescent="0.35">
      <c r="A339" s="1">
        <v>329</v>
      </c>
      <c r="B339" s="3">
        <f t="shared" si="50"/>
        <v>56281</v>
      </c>
      <c r="C339" s="2" t="str">
        <f t="shared" si="51"/>
        <v/>
      </c>
      <c r="D339" s="2" t="str">
        <f t="shared" si="45"/>
        <v/>
      </c>
      <c r="E339" s="2" t="str">
        <f t="shared" si="46"/>
        <v/>
      </c>
      <c r="F339" s="2" t="str">
        <f t="shared" si="47"/>
        <v/>
      </c>
      <c r="G339" s="2" t="str">
        <f t="shared" si="48"/>
        <v/>
      </c>
      <c r="H339" s="2" t="str">
        <f t="shared" si="52"/>
        <v/>
      </c>
      <c r="I339" s="2" t="str">
        <f t="shared" si="53"/>
        <v/>
      </c>
      <c r="J339" s="1" t="str">
        <f t="shared" si="49"/>
        <v/>
      </c>
    </row>
    <row r="340" spans="1:10" x14ac:dyDescent="0.35">
      <c r="A340" s="1">
        <v>330</v>
      </c>
      <c r="B340" s="3">
        <f t="shared" si="50"/>
        <v>56309</v>
      </c>
      <c r="C340" s="2" t="str">
        <f t="shared" si="51"/>
        <v/>
      </c>
      <c r="D340" s="2" t="str">
        <f t="shared" si="45"/>
        <v/>
      </c>
      <c r="E340" s="2" t="str">
        <f t="shared" si="46"/>
        <v/>
      </c>
      <c r="F340" s="2" t="str">
        <f t="shared" si="47"/>
        <v/>
      </c>
      <c r="G340" s="2" t="str">
        <f t="shared" si="48"/>
        <v/>
      </c>
      <c r="H340" s="2" t="str">
        <f t="shared" si="52"/>
        <v/>
      </c>
      <c r="I340" s="2" t="str">
        <f t="shared" si="53"/>
        <v/>
      </c>
      <c r="J340" s="1" t="str">
        <f t="shared" si="49"/>
        <v/>
      </c>
    </row>
    <row r="341" spans="1:10" x14ac:dyDescent="0.35">
      <c r="A341" s="1">
        <v>331</v>
      </c>
      <c r="B341" s="3">
        <f t="shared" si="50"/>
        <v>56340</v>
      </c>
      <c r="C341" s="2" t="str">
        <f t="shared" si="51"/>
        <v/>
      </c>
      <c r="D341" s="2" t="str">
        <f t="shared" si="45"/>
        <v/>
      </c>
      <c r="E341" s="2" t="str">
        <f t="shared" si="46"/>
        <v/>
      </c>
      <c r="F341" s="2" t="str">
        <f t="shared" si="47"/>
        <v/>
      </c>
      <c r="G341" s="2" t="str">
        <f t="shared" si="48"/>
        <v/>
      </c>
      <c r="H341" s="2" t="str">
        <f t="shared" si="52"/>
        <v/>
      </c>
      <c r="I341" s="2" t="str">
        <f t="shared" si="53"/>
        <v/>
      </c>
      <c r="J341" s="1" t="str">
        <f t="shared" si="49"/>
        <v/>
      </c>
    </row>
    <row r="342" spans="1:10" x14ac:dyDescent="0.35">
      <c r="A342" s="1">
        <v>332</v>
      </c>
      <c r="B342" s="3">
        <f t="shared" si="50"/>
        <v>56370</v>
      </c>
      <c r="C342" s="2" t="str">
        <f t="shared" si="51"/>
        <v/>
      </c>
      <c r="D342" s="2" t="str">
        <f t="shared" si="45"/>
        <v/>
      </c>
      <c r="E342" s="2" t="str">
        <f t="shared" si="46"/>
        <v/>
      </c>
      <c r="F342" s="2" t="str">
        <f t="shared" si="47"/>
        <v/>
      </c>
      <c r="G342" s="2" t="str">
        <f t="shared" si="48"/>
        <v/>
      </c>
      <c r="H342" s="2" t="str">
        <f t="shared" si="52"/>
        <v/>
      </c>
      <c r="I342" s="2" t="str">
        <f t="shared" si="53"/>
        <v/>
      </c>
      <c r="J342" s="1" t="str">
        <f t="shared" si="49"/>
        <v/>
      </c>
    </row>
    <row r="343" spans="1:10" x14ac:dyDescent="0.35">
      <c r="A343" s="1">
        <v>333</v>
      </c>
      <c r="B343" s="3">
        <f t="shared" si="50"/>
        <v>56401</v>
      </c>
      <c r="C343" s="2" t="str">
        <f t="shared" si="51"/>
        <v/>
      </c>
      <c r="D343" s="2" t="str">
        <f t="shared" si="45"/>
        <v/>
      </c>
      <c r="E343" s="2" t="str">
        <f t="shared" si="46"/>
        <v/>
      </c>
      <c r="F343" s="2" t="str">
        <f t="shared" si="47"/>
        <v/>
      </c>
      <c r="G343" s="2" t="str">
        <f t="shared" si="48"/>
        <v/>
      </c>
      <c r="H343" s="2" t="str">
        <f t="shared" si="52"/>
        <v/>
      </c>
      <c r="I343" s="2" t="str">
        <f t="shared" si="53"/>
        <v/>
      </c>
      <c r="J343" s="1" t="str">
        <f t="shared" si="49"/>
        <v/>
      </c>
    </row>
    <row r="344" spans="1:10" x14ac:dyDescent="0.35">
      <c r="A344" s="1">
        <v>334</v>
      </c>
      <c r="B344" s="3">
        <f t="shared" si="50"/>
        <v>56431</v>
      </c>
      <c r="C344" s="2" t="str">
        <f t="shared" si="51"/>
        <v/>
      </c>
      <c r="D344" s="2" t="str">
        <f t="shared" si="45"/>
        <v/>
      </c>
      <c r="E344" s="2" t="str">
        <f t="shared" si="46"/>
        <v/>
      </c>
      <c r="F344" s="2" t="str">
        <f t="shared" si="47"/>
        <v/>
      </c>
      <c r="G344" s="2" t="str">
        <f t="shared" si="48"/>
        <v/>
      </c>
      <c r="H344" s="2" t="str">
        <f t="shared" si="52"/>
        <v/>
      </c>
      <c r="I344" s="2" t="str">
        <f t="shared" si="53"/>
        <v/>
      </c>
      <c r="J344" s="1" t="str">
        <f t="shared" si="49"/>
        <v/>
      </c>
    </row>
    <row r="345" spans="1:10" x14ac:dyDescent="0.35">
      <c r="A345" s="1">
        <v>335</v>
      </c>
      <c r="B345" s="3">
        <f t="shared" si="50"/>
        <v>56462</v>
      </c>
      <c r="C345" s="2" t="str">
        <f t="shared" si="51"/>
        <v/>
      </c>
      <c r="D345" s="2" t="str">
        <f t="shared" si="45"/>
        <v/>
      </c>
      <c r="E345" s="2" t="str">
        <f t="shared" si="46"/>
        <v/>
      </c>
      <c r="F345" s="2" t="str">
        <f t="shared" si="47"/>
        <v/>
      </c>
      <c r="G345" s="2" t="str">
        <f t="shared" si="48"/>
        <v/>
      </c>
      <c r="H345" s="2" t="str">
        <f t="shared" si="52"/>
        <v/>
      </c>
      <c r="I345" s="2" t="str">
        <f t="shared" si="53"/>
        <v/>
      </c>
      <c r="J345" s="1" t="str">
        <f t="shared" si="49"/>
        <v/>
      </c>
    </row>
    <row r="346" spans="1:10" x14ac:dyDescent="0.35">
      <c r="A346" s="1">
        <v>336</v>
      </c>
      <c r="B346" s="3">
        <f t="shared" si="50"/>
        <v>56493</v>
      </c>
      <c r="C346" s="2" t="str">
        <f t="shared" si="51"/>
        <v/>
      </c>
      <c r="D346" s="2" t="str">
        <f t="shared" si="45"/>
        <v/>
      </c>
      <c r="E346" s="2" t="str">
        <f t="shared" si="46"/>
        <v/>
      </c>
      <c r="F346" s="2" t="str">
        <f t="shared" si="47"/>
        <v/>
      </c>
      <c r="G346" s="2" t="str">
        <f t="shared" si="48"/>
        <v/>
      </c>
      <c r="H346" s="2" t="str">
        <f t="shared" si="52"/>
        <v/>
      </c>
      <c r="I346" s="2" t="str">
        <f t="shared" si="53"/>
        <v/>
      </c>
      <c r="J346" s="1" t="str">
        <f t="shared" si="49"/>
        <v/>
      </c>
    </row>
    <row r="347" spans="1:10" x14ac:dyDescent="0.35">
      <c r="A347" s="1">
        <v>337</v>
      </c>
      <c r="B347" s="3">
        <f t="shared" si="50"/>
        <v>56523</v>
      </c>
      <c r="C347" s="2" t="str">
        <f t="shared" si="51"/>
        <v/>
      </c>
      <c r="D347" s="2" t="str">
        <f t="shared" si="45"/>
        <v/>
      </c>
      <c r="E347" s="2" t="str">
        <f t="shared" si="46"/>
        <v/>
      </c>
      <c r="F347" s="2" t="str">
        <f t="shared" si="47"/>
        <v/>
      </c>
      <c r="G347" s="2" t="str">
        <f t="shared" si="48"/>
        <v/>
      </c>
      <c r="H347" s="2" t="str">
        <f t="shared" si="52"/>
        <v/>
      </c>
      <c r="I347" s="2" t="str">
        <f t="shared" si="53"/>
        <v/>
      </c>
      <c r="J347" s="1" t="str">
        <f t="shared" si="49"/>
        <v/>
      </c>
    </row>
    <row r="348" spans="1:10" x14ac:dyDescent="0.35">
      <c r="A348" s="1">
        <v>338</v>
      </c>
      <c r="B348" s="3">
        <f t="shared" si="50"/>
        <v>56554</v>
      </c>
      <c r="C348" s="2" t="str">
        <f t="shared" si="51"/>
        <v/>
      </c>
      <c r="D348" s="2" t="str">
        <f t="shared" si="45"/>
        <v/>
      </c>
      <c r="E348" s="2" t="str">
        <f t="shared" si="46"/>
        <v/>
      </c>
      <c r="F348" s="2" t="str">
        <f t="shared" si="47"/>
        <v/>
      </c>
      <c r="G348" s="2" t="str">
        <f t="shared" si="48"/>
        <v/>
      </c>
      <c r="H348" s="2" t="str">
        <f t="shared" si="52"/>
        <v/>
      </c>
      <c r="I348" s="2" t="str">
        <f t="shared" si="53"/>
        <v/>
      </c>
      <c r="J348" s="1" t="str">
        <f t="shared" si="49"/>
        <v/>
      </c>
    </row>
    <row r="349" spans="1:10" x14ac:dyDescent="0.35">
      <c r="A349" s="1">
        <v>339</v>
      </c>
      <c r="B349" s="3">
        <f t="shared" si="50"/>
        <v>56584</v>
      </c>
      <c r="C349" s="2" t="str">
        <f t="shared" si="51"/>
        <v/>
      </c>
      <c r="D349" s="2" t="str">
        <f t="shared" si="45"/>
        <v/>
      </c>
      <c r="E349" s="2" t="str">
        <f t="shared" si="46"/>
        <v/>
      </c>
      <c r="F349" s="2" t="str">
        <f t="shared" si="47"/>
        <v/>
      </c>
      <c r="G349" s="2" t="str">
        <f t="shared" si="48"/>
        <v/>
      </c>
      <c r="H349" s="2" t="str">
        <f t="shared" si="52"/>
        <v/>
      </c>
      <c r="I349" s="2" t="str">
        <f t="shared" si="53"/>
        <v/>
      </c>
      <c r="J349" s="1" t="str">
        <f t="shared" si="49"/>
        <v/>
      </c>
    </row>
    <row r="350" spans="1:10" x14ac:dyDescent="0.35">
      <c r="A350" s="1">
        <v>340</v>
      </c>
      <c r="B350" s="3">
        <f t="shared" si="50"/>
        <v>56615</v>
      </c>
      <c r="C350" s="2" t="str">
        <f t="shared" si="51"/>
        <v/>
      </c>
      <c r="D350" s="2" t="str">
        <f t="shared" si="45"/>
        <v/>
      </c>
      <c r="E350" s="2" t="str">
        <f t="shared" si="46"/>
        <v/>
      </c>
      <c r="F350" s="2" t="str">
        <f t="shared" si="47"/>
        <v/>
      </c>
      <c r="G350" s="2" t="str">
        <f t="shared" si="48"/>
        <v/>
      </c>
      <c r="H350" s="2" t="str">
        <f t="shared" si="52"/>
        <v/>
      </c>
      <c r="I350" s="2" t="str">
        <f t="shared" si="53"/>
        <v/>
      </c>
      <c r="J350" s="1" t="str">
        <f t="shared" si="49"/>
        <v/>
      </c>
    </row>
    <row r="351" spans="1:10" x14ac:dyDescent="0.35">
      <c r="A351" s="1">
        <v>341</v>
      </c>
      <c r="B351" s="3">
        <f t="shared" si="50"/>
        <v>56646</v>
      </c>
      <c r="C351" s="2" t="str">
        <f t="shared" si="51"/>
        <v/>
      </c>
      <c r="D351" s="2" t="str">
        <f t="shared" si="45"/>
        <v/>
      </c>
      <c r="E351" s="2" t="str">
        <f t="shared" si="46"/>
        <v/>
      </c>
      <c r="F351" s="2" t="str">
        <f t="shared" si="47"/>
        <v/>
      </c>
      <c r="G351" s="2" t="str">
        <f t="shared" si="48"/>
        <v/>
      </c>
      <c r="H351" s="2" t="str">
        <f t="shared" si="52"/>
        <v/>
      </c>
      <c r="I351" s="2" t="str">
        <f t="shared" si="53"/>
        <v/>
      </c>
      <c r="J351" s="1" t="str">
        <f t="shared" si="49"/>
        <v/>
      </c>
    </row>
    <row r="352" spans="1:10" x14ac:dyDescent="0.35">
      <c r="A352" s="1">
        <v>342</v>
      </c>
      <c r="B352" s="3">
        <f t="shared" si="50"/>
        <v>56674</v>
      </c>
      <c r="C352" s="2" t="str">
        <f t="shared" si="51"/>
        <v/>
      </c>
      <c r="D352" s="2" t="str">
        <f t="shared" si="45"/>
        <v/>
      </c>
      <c r="E352" s="2" t="str">
        <f t="shared" si="46"/>
        <v/>
      </c>
      <c r="F352" s="2" t="str">
        <f t="shared" si="47"/>
        <v/>
      </c>
      <c r="G352" s="2" t="str">
        <f t="shared" si="48"/>
        <v/>
      </c>
      <c r="H352" s="2" t="str">
        <f t="shared" si="52"/>
        <v/>
      </c>
      <c r="I352" s="2" t="str">
        <f t="shared" si="53"/>
        <v/>
      </c>
      <c r="J352" s="1" t="str">
        <f t="shared" si="49"/>
        <v/>
      </c>
    </row>
    <row r="353" spans="1:10" x14ac:dyDescent="0.35">
      <c r="A353" s="1">
        <v>343</v>
      </c>
      <c r="B353" s="3">
        <f t="shared" si="50"/>
        <v>56705</v>
      </c>
      <c r="C353" s="2" t="str">
        <f t="shared" si="51"/>
        <v/>
      </c>
      <c r="D353" s="2" t="str">
        <f t="shared" si="45"/>
        <v/>
      </c>
      <c r="E353" s="2" t="str">
        <f t="shared" si="46"/>
        <v/>
      </c>
      <c r="F353" s="2" t="str">
        <f t="shared" si="47"/>
        <v/>
      </c>
      <c r="G353" s="2" t="str">
        <f t="shared" si="48"/>
        <v/>
      </c>
      <c r="H353" s="2" t="str">
        <f t="shared" si="52"/>
        <v/>
      </c>
      <c r="I353" s="2" t="str">
        <f t="shared" si="53"/>
        <v/>
      </c>
      <c r="J353" s="1" t="str">
        <f t="shared" si="49"/>
        <v/>
      </c>
    </row>
    <row r="354" spans="1:10" x14ac:dyDescent="0.35">
      <c r="A354" s="1">
        <v>344</v>
      </c>
      <c r="B354" s="3">
        <f t="shared" si="50"/>
        <v>56735</v>
      </c>
      <c r="C354" s="2" t="str">
        <f t="shared" si="51"/>
        <v/>
      </c>
      <c r="D354" s="2" t="str">
        <f t="shared" si="45"/>
        <v/>
      </c>
      <c r="E354" s="2" t="str">
        <f t="shared" si="46"/>
        <v/>
      </c>
      <c r="F354" s="2" t="str">
        <f t="shared" si="47"/>
        <v/>
      </c>
      <c r="G354" s="2" t="str">
        <f t="shared" si="48"/>
        <v/>
      </c>
      <c r="H354" s="2" t="str">
        <f t="shared" si="52"/>
        <v/>
      </c>
      <c r="I354" s="2" t="str">
        <f t="shared" si="53"/>
        <v/>
      </c>
      <c r="J354" s="1" t="str">
        <f t="shared" si="49"/>
        <v/>
      </c>
    </row>
    <row r="355" spans="1:10" x14ac:dyDescent="0.35">
      <c r="A355" s="1">
        <v>345</v>
      </c>
      <c r="B355" s="3">
        <f t="shared" si="50"/>
        <v>56766</v>
      </c>
      <c r="C355" s="2" t="str">
        <f t="shared" si="51"/>
        <v/>
      </c>
      <c r="D355" s="2" t="str">
        <f t="shared" si="45"/>
        <v/>
      </c>
      <c r="E355" s="2" t="str">
        <f t="shared" si="46"/>
        <v/>
      </c>
      <c r="F355" s="2" t="str">
        <f t="shared" si="47"/>
        <v/>
      </c>
      <c r="G355" s="2" t="str">
        <f t="shared" si="48"/>
        <v/>
      </c>
      <c r="H355" s="2" t="str">
        <f t="shared" si="52"/>
        <v/>
      </c>
      <c r="I355" s="2" t="str">
        <f t="shared" si="53"/>
        <v/>
      </c>
      <c r="J355" s="1" t="str">
        <f t="shared" si="49"/>
        <v/>
      </c>
    </row>
    <row r="356" spans="1:10" x14ac:dyDescent="0.35">
      <c r="A356" s="1">
        <v>346</v>
      </c>
      <c r="B356" s="3">
        <f t="shared" si="50"/>
        <v>56796</v>
      </c>
      <c r="C356" s="2" t="str">
        <f t="shared" si="51"/>
        <v/>
      </c>
      <c r="D356" s="2" t="str">
        <f t="shared" si="45"/>
        <v/>
      </c>
      <c r="E356" s="2" t="str">
        <f t="shared" si="46"/>
        <v/>
      </c>
      <c r="F356" s="2" t="str">
        <f t="shared" si="47"/>
        <v/>
      </c>
      <c r="G356" s="2" t="str">
        <f t="shared" si="48"/>
        <v/>
      </c>
      <c r="H356" s="2" t="str">
        <f t="shared" si="52"/>
        <v/>
      </c>
      <c r="I356" s="2" t="str">
        <f t="shared" si="53"/>
        <v/>
      </c>
      <c r="J356" s="1" t="str">
        <f t="shared" si="49"/>
        <v/>
      </c>
    </row>
    <row r="357" spans="1:10" x14ac:dyDescent="0.35">
      <c r="A357" s="1">
        <v>347</v>
      </c>
      <c r="B357" s="3">
        <f t="shared" si="50"/>
        <v>56827</v>
      </c>
      <c r="C357" s="2" t="str">
        <f t="shared" si="51"/>
        <v/>
      </c>
      <c r="D357" s="2" t="str">
        <f t="shared" si="45"/>
        <v/>
      </c>
      <c r="E357" s="2" t="str">
        <f t="shared" si="46"/>
        <v/>
      </c>
      <c r="F357" s="2" t="str">
        <f t="shared" si="47"/>
        <v/>
      </c>
      <c r="G357" s="2" t="str">
        <f t="shared" si="48"/>
        <v/>
      </c>
      <c r="H357" s="2" t="str">
        <f t="shared" si="52"/>
        <v/>
      </c>
      <c r="I357" s="2" t="str">
        <f t="shared" si="53"/>
        <v/>
      </c>
      <c r="J357" s="1" t="str">
        <f t="shared" si="49"/>
        <v/>
      </c>
    </row>
    <row r="358" spans="1:10" x14ac:dyDescent="0.35">
      <c r="A358" s="1">
        <v>348</v>
      </c>
      <c r="B358" s="3">
        <f t="shared" si="50"/>
        <v>56858</v>
      </c>
      <c r="C358" s="2" t="str">
        <f t="shared" si="51"/>
        <v/>
      </c>
      <c r="D358" s="2" t="str">
        <f t="shared" si="45"/>
        <v/>
      </c>
      <c r="E358" s="2" t="str">
        <f t="shared" si="46"/>
        <v/>
      </c>
      <c r="F358" s="2" t="str">
        <f t="shared" si="47"/>
        <v/>
      </c>
      <c r="G358" s="2" t="str">
        <f t="shared" si="48"/>
        <v/>
      </c>
      <c r="H358" s="2" t="str">
        <f t="shared" si="52"/>
        <v/>
      </c>
      <c r="I358" s="2" t="str">
        <f t="shared" si="53"/>
        <v/>
      </c>
      <c r="J358" s="1" t="str">
        <f t="shared" si="49"/>
        <v/>
      </c>
    </row>
    <row r="359" spans="1:10" x14ac:dyDescent="0.35">
      <c r="A359" s="1">
        <v>349</v>
      </c>
      <c r="B359" s="3">
        <f t="shared" si="50"/>
        <v>56888</v>
      </c>
      <c r="C359" s="2" t="str">
        <f t="shared" si="51"/>
        <v/>
      </c>
      <c r="D359" s="2" t="str">
        <f t="shared" si="45"/>
        <v/>
      </c>
      <c r="E359" s="2" t="str">
        <f t="shared" si="46"/>
        <v/>
      </c>
      <c r="F359" s="2" t="str">
        <f t="shared" si="47"/>
        <v/>
      </c>
      <c r="G359" s="2" t="str">
        <f t="shared" si="48"/>
        <v/>
      </c>
      <c r="H359" s="2" t="str">
        <f t="shared" si="52"/>
        <v/>
      </c>
      <c r="I359" s="2" t="str">
        <f t="shared" si="53"/>
        <v/>
      </c>
      <c r="J359" s="1" t="str">
        <f t="shared" si="49"/>
        <v/>
      </c>
    </row>
    <row r="360" spans="1:10" x14ac:dyDescent="0.35">
      <c r="A360" s="1">
        <v>350</v>
      </c>
      <c r="B360" s="3">
        <f t="shared" si="50"/>
        <v>56919</v>
      </c>
      <c r="C360" s="2" t="str">
        <f t="shared" si="51"/>
        <v/>
      </c>
      <c r="D360" s="2" t="str">
        <f t="shared" si="45"/>
        <v/>
      </c>
      <c r="E360" s="2" t="str">
        <f t="shared" si="46"/>
        <v/>
      </c>
      <c r="F360" s="2" t="str">
        <f t="shared" si="47"/>
        <v/>
      </c>
      <c r="G360" s="2" t="str">
        <f t="shared" si="48"/>
        <v/>
      </c>
      <c r="H360" s="2" t="str">
        <f t="shared" si="52"/>
        <v/>
      </c>
      <c r="I360" s="2" t="str">
        <f t="shared" si="53"/>
        <v/>
      </c>
      <c r="J360" s="1" t="str">
        <f t="shared" si="49"/>
        <v/>
      </c>
    </row>
    <row r="361" spans="1:10" x14ac:dyDescent="0.35">
      <c r="A361" s="1">
        <v>351</v>
      </c>
      <c r="B361" s="3">
        <f t="shared" si="50"/>
        <v>56949</v>
      </c>
      <c r="C361" s="2" t="str">
        <f t="shared" si="51"/>
        <v/>
      </c>
      <c r="D361" s="2" t="str">
        <f t="shared" si="45"/>
        <v/>
      </c>
      <c r="E361" s="2" t="str">
        <f t="shared" si="46"/>
        <v/>
      </c>
      <c r="F361" s="2" t="str">
        <f t="shared" si="47"/>
        <v/>
      </c>
      <c r="G361" s="2" t="str">
        <f t="shared" si="48"/>
        <v/>
      </c>
      <c r="H361" s="2" t="str">
        <f t="shared" si="52"/>
        <v/>
      </c>
      <c r="I361" s="2" t="str">
        <f t="shared" si="53"/>
        <v/>
      </c>
      <c r="J361" s="1" t="str">
        <f t="shared" si="49"/>
        <v/>
      </c>
    </row>
    <row r="362" spans="1:10" x14ac:dyDescent="0.35">
      <c r="A362" s="1">
        <v>352</v>
      </c>
      <c r="B362" s="3">
        <f t="shared" si="50"/>
        <v>56980</v>
      </c>
      <c r="C362" s="2" t="str">
        <f t="shared" si="51"/>
        <v/>
      </c>
      <c r="D362" s="2" t="str">
        <f t="shared" si="45"/>
        <v/>
      </c>
      <c r="E362" s="2" t="str">
        <f t="shared" si="46"/>
        <v/>
      </c>
      <c r="F362" s="2" t="str">
        <f t="shared" si="47"/>
        <v/>
      </c>
      <c r="G362" s="2" t="str">
        <f t="shared" si="48"/>
        <v/>
      </c>
      <c r="H362" s="2" t="str">
        <f t="shared" si="52"/>
        <v/>
      </c>
      <c r="I362" s="2" t="str">
        <f t="shared" si="53"/>
        <v/>
      </c>
      <c r="J362" s="1" t="str">
        <f t="shared" si="49"/>
        <v/>
      </c>
    </row>
    <row r="363" spans="1:10" x14ac:dyDescent="0.35">
      <c r="A363" s="1">
        <v>353</v>
      </c>
      <c r="B363" s="3">
        <f t="shared" si="50"/>
        <v>57011</v>
      </c>
      <c r="C363" s="2" t="str">
        <f t="shared" si="51"/>
        <v/>
      </c>
      <c r="D363" s="2" t="str">
        <f t="shared" si="45"/>
        <v/>
      </c>
      <c r="E363" s="2" t="str">
        <f t="shared" si="46"/>
        <v/>
      </c>
      <c r="F363" s="2" t="str">
        <f t="shared" si="47"/>
        <v/>
      </c>
      <c r="G363" s="2" t="str">
        <f t="shared" si="48"/>
        <v/>
      </c>
      <c r="H363" s="2" t="str">
        <f t="shared" si="52"/>
        <v/>
      </c>
      <c r="I363" s="2" t="str">
        <f t="shared" si="53"/>
        <v/>
      </c>
      <c r="J363" s="1" t="str">
        <f t="shared" si="49"/>
        <v/>
      </c>
    </row>
    <row r="364" spans="1:10" x14ac:dyDescent="0.35">
      <c r="A364" s="1">
        <v>354</v>
      </c>
      <c r="B364" s="3">
        <f t="shared" si="50"/>
        <v>57040</v>
      </c>
      <c r="C364" s="2" t="str">
        <f t="shared" si="51"/>
        <v/>
      </c>
      <c r="D364" s="2" t="str">
        <f t="shared" si="45"/>
        <v/>
      </c>
      <c r="E364" s="2" t="str">
        <f t="shared" si="46"/>
        <v/>
      </c>
      <c r="F364" s="2" t="str">
        <f t="shared" si="47"/>
        <v/>
      </c>
      <c r="G364" s="2" t="str">
        <f t="shared" si="48"/>
        <v/>
      </c>
      <c r="H364" s="2" t="str">
        <f t="shared" si="52"/>
        <v/>
      </c>
      <c r="I364" s="2" t="str">
        <f t="shared" si="53"/>
        <v/>
      </c>
      <c r="J364" s="1" t="str">
        <f t="shared" si="49"/>
        <v/>
      </c>
    </row>
    <row r="365" spans="1:10" x14ac:dyDescent="0.35">
      <c r="A365" s="1">
        <v>355</v>
      </c>
      <c r="B365" s="3">
        <f t="shared" si="50"/>
        <v>57071</v>
      </c>
      <c r="C365" s="2" t="str">
        <f t="shared" si="51"/>
        <v/>
      </c>
      <c r="D365" s="2" t="str">
        <f t="shared" si="45"/>
        <v/>
      </c>
      <c r="E365" s="2" t="str">
        <f t="shared" si="46"/>
        <v/>
      </c>
      <c r="F365" s="2" t="str">
        <f t="shared" si="47"/>
        <v/>
      </c>
      <c r="G365" s="2" t="str">
        <f t="shared" si="48"/>
        <v/>
      </c>
      <c r="H365" s="2" t="str">
        <f t="shared" si="52"/>
        <v/>
      </c>
      <c r="I365" s="2" t="str">
        <f t="shared" si="53"/>
        <v/>
      </c>
      <c r="J365" s="1" t="str">
        <f t="shared" si="49"/>
        <v/>
      </c>
    </row>
    <row r="366" spans="1:10" x14ac:dyDescent="0.35">
      <c r="A366" s="1">
        <v>356</v>
      </c>
      <c r="B366" s="3">
        <f t="shared" si="50"/>
        <v>57101</v>
      </c>
      <c r="C366" s="2" t="str">
        <f t="shared" si="51"/>
        <v/>
      </c>
      <c r="D366" s="2" t="str">
        <f t="shared" si="45"/>
        <v/>
      </c>
      <c r="E366" s="2" t="str">
        <f t="shared" si="46"/>
        <v/>
      </c>
      <c r="F366" s="2" t="str">
        <f t="shared" si="47"/>
        <v/>
      </c>
      <c r="G366" s="2" t="str">
        <f t="shared" si="48"/>
        <v/>
      </c>
      <c r="H366" s="2" t="str">
        <f t="shared" si="52"/>
        <v/>
      </c>
      <c r="I366" s="2" t="str">
        <f t="shared" si="53"/>
        <v/>
      </c>
      <c r="J366" s="1" t="str">
        <f t="shared" si="49"/>
        <v/>
      </c>
    </row>
    <row r="367" spans="1:10" x14ac:dyDescent="0.35">
      <c r="A367" s="1">
        <v>357</v>
      </c>
      <c r="B367" s="3">
        <f t="shared" si="50"/>
        <v>57132</v>
      </c>
      <c r="C367" s="2" t="str">
        <f t="shared" si="51"/>
        <v/>
      </c>
      <c r="D367" s="2" t="str">
        <f t="shared" si="45"/>
        <v/>
      </c>
      <c r="E367" s="2" t="str">
        <f t="shared" si="46"/>
        <v/>
      </c>
      <c r="F367" s="2" t="str">
        <f t="shared" si="47"/>
        <v/>
      </c>
      <c r="G367" s="2" t="str">
        <f t="shared" si="48"/>
        <v/>
      </c>
      <c r="H367" s="2" t="str">
        <f t="shared" si="52"/>
        <v/>
      </c>
      <c r="I367" s="2" t="str">
        <f t="shared" si="53"/>
        <v/>
      </c>
      <c r="J367" s="1" t="str">
        <f t="shared" si="49"/>
        <v/>
      </c>
    </row>
    <row r="368" spans="1:10" x14ac:dyDescent="0.35">
      <c r="A368" s="1">
        <v>358</v>
      </c>
      <c r="B368" s="3">
        <f t="shared" si="50"/>
        <v>57162</v>
      </c>
      <c r="C368" s="2" t="str">
        <f t="shared" si="51"/>
        <v/>
      </c>
      <c r="D368" s="2" t="str">
        <f t="shared" si="45"/>
        <v/>
      </c>
      <c r="E368" s="2" t="str">
        <f t="shared" si="46"/>
        <v/>
      </c>
      <c r="F368" s="2" t="str">
        <f t="shared" si="47"/>
        <v/>
      </c>
      <c r="G368" s="2" t="str">
        <f t="shared" si="48"/>
        <v/>
      </c>
      <c r="H368" s="2" t="str">
        <f t="shared" si="52"/>
        <v/>
      </c>
      <c r="I368" s="2" t="str">
        <f t="shared" si="53"/>
        <v/>
      </c>
      <c r="J368" s="1" t="str">
        <f t="shared" si="49"/>
        <v/>
      </c>
    </row>
    <row r="369" spans="1:10" x14ac:dyDescent="0.35">
      <c r="A369" s="1">
        <v>359</v>
      </c>
      <c r="B369" s="3">
        <f t="shared" si="50"/>
        <v>57193</v>
      </c>
      <c r="C369" s="2" t="str">
        <f t="shared" si="51"/>
        <v/>
      </c>
      <c r="D369" s="2" t="str">
        <f t="shared" si="45"/>
        <v/>
      </c>
      <c r="E369" s="2" t="str">
        <f t="shared" si="46"/>
        <v/>
      </c>
      <c r="F369" s="2" t="str">
        <f t="shared" si="47"/>
        <v/>
      </c>
      <c r="G369" s="2" t="str">
        <f t="shared" si="48"/>
        <v/>
      </c>
      <c r="H369" s="2" t="str">
        <f t="shared" si="52"/>
        <v/>
      </c>
      <c r="I369" s="2" t="str">
        <f t="shared" si="53"/>
        <v/>
      </c>
      <c r="J369" s="1" t="str">
        <f t="shared" si="49"/>
        <v/>
      </c>
    </row>
    <row r="370" spans="1:10" x14ac:dyDescent="0.35">
      <c r="A370" s="1">
        <v>360</v>
      </c>
      <c r="B370" s="3">
        <f t="shared" si="50"/>
        <v>57224</v>
      </c>
      <c r="C370" s="2" t="str">
        <f t="shared" si="51"/>
        <v/>
      </c>
      <c r="D370" s="2" t="str">
        <f t="shared" si="45"/>
        <v/>
      </c>
      <c r="E370" s="2" t="str">
        <f t="shared" si="46"/>
        <v/>
      </c>
      <c r="F370" s="2" t="str">
        <f t="shared" si="47"/>
        <v/>
      </c>
      <c r="G370" s="2" t="str">
        <f t="shared" si="48"/>
        <v/>
      </c>
      <c r="H370" s="2" t="str">
        <f t="shared" si="52"/>
        <v/>
      </c>
      <c r="I370" s="2" t="str">
        <f t="shared" si="53"/>
        <v/>
      </c>
      <c r="J370" s="1" t="str">
        <f t="shared" si="49"/>
        <v/>
      </c>
    </row>
  </sheetData>
  <autoFilter ref="A10:J370" xr:uid="{00000000-0009-0000-0000-000002000000}"/>
  <mergeCells count="2">
    <mergeCell ref="A1:J1"/>
    <mergeCell ref="A2:J2"/>
  </mergeCells>
  <conditionalFormatting sqref="J11:J370">
    <cfRule type="cellIs" dxfId="0" priority="1" operator="equal">
      <formula>"Paid"</formula>
    </cfRule>
  </conditionalFormatting>
  <pageMargins left="0.25" right="0.25" top="1" bottom="1" header="0.5" footer="0.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71825-AAA7-4DE1-A68F-829DE5D39D49}">
  <dimension ref="A1"/>
  <sheetViews>
    <sheetView workbookViewId="0">
      <selection sqref="A1:C2"/>
    </sheetView>
  </sheetViews>
  <sheetFormatPr defaultRowHeight="14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6A338-CAEF-4377-AC54-EBF9F64B7D90}">
  <dimension ref="A1:A8"/>
  <sheetViews>
    <sheetView workbookViewId="0">
      <selection activeCell="G9" sqref="G9"/>
    </sheetView>
  </sheetViews>
  <sheetFormatPr defaultRowHeight="14.5" x14ac:dyDescent="0.35"/>
  <sheetData>
    <row r="1" spans="1:1" x14ac:dyDescent="0.35">
      <c r="A1" t="s">
        <v>5</v>
      </c>
    </row>
    <row r="2" spans="1:1" x14ac:dyDescent="0.35">
      <c r="A2" t="s">
        <v>6</v>
      </c>
    </row>
    <row r="3" spans="1:1" x14ac:dyDescent="0.35">
      <c r="A3" t="s">
        <v>7</v>
      </c>
    </row>
    <row r="4" spans="1:1" x14ac:dyDescent="0.35">
      <c r="A4" t="s">
        <v>8</v>
      </c>
    </row>
    <row r="5" spans="1:1" x14ac:dyDescent="0.35">
      <c r="A5" t="s">
        <v>9</v>
      </c>
    </row>
    <row r="6" spans="1:1" x14ac:dyDescent="0.35">
      <c r="A6" t="s">
        <v>10</v>
      </c>
    </row>
    <row r="7" spans="1:1" x14ac:dyDescent="0.35">
      <c r="A7" t="s">
        <v>11</v>
      </c>
    </row>
    <row r="8" spans="1:1" x14ac:dyDescent="0.35">
      <c r="A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EMI Calculator</vt:lpstr>
      <vt:lpstr>Dashboard</vt:lpstr>
      <vt:lpstr>Amortization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2026-10-05T16:34:24Z</dcterms:created>
  <dcterms:modified xsi:type="dcterms:W3CDTF">2026-10-06T12:35:02Z</dcterms:modified>
</cp:coreProperties>
</file>