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for upload template\"/>
    </mc:Choice>
  </mc:AlternateContent>
  <xr:revisionPtr revIDLastSave="0" documentId="13_ncr:1_{4C0885AD-039E-4C78-B9E7-CA8A708575A2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Company Expenses" sheetId="1" r:id="rId1"/>
    <sheet name="Summary" sheetId="2" r:id="rId2"/>
    <sheet name="Sheet1" sheetId="4" r:id="rId3"/>
    <sheet name="Lists" sheetId="3" state="hidden" r:id="rId4"/>
  </sheets>
  <definedNames>
    <definedName name="_xlnm._FilterDatabase" localSheetId="0" hidden="1">'Company Expenses'!$A$6:$N$105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" i="1" l="1"/>
  <c r="L9" i="1" s="1"/>
  <c r="B12" i="2"/>
  <c r="E10" i="2"/>
  <c r="G4" i="2"/>
  <c r="L105" i="1"/>
  <c r="K105" i="1"/>
  <c r="A105" i="1"/>
  <c r="L104" i="1"/>
  <c r="K104" i="1"/>
  <c r="A104" i="1"/>
  <c r="L103" i="1"/>
  <c r="K103" i="1"/>
  <c r="A103" i="1"/>
  <c r="L102" i="1"/>
  <c r="K102" i="1"/>
  <c r="A102" i="1"/>
  <c r="L101" i="1"/>
  <c r="K101" i="1"/>
  <c r="A101" i="1"/>
  <c r="L100" i="1"/>
  <c r="K100" i="1"/>
  <c r="A100" i="1"/>
  <c r="L99" i="1"/>
  <c r="K99" i="1"/>
  <c r="A99" i="1"/>
  <c r="L98" i="1"/>
  <c r="K98" i="1"/>
  <c r="A98" i="1"/>
  <c r="L97" i="1"/>
  <c r="K97" i="1"/>
  <c r="A97" i="1"/>
  <c r="L96" i="1"/>
  <c r="K96" i="1"/>
  <c r="A96" i="1"/>
  <c r="L95" i="1"/>
  <c r="K95" i="1"/>
  <c r="A95" i="1"/>
  <c r="L94" i="1"/>
  <c r="K94" i="1"/>
  <c r="A94" i="1"/>
  <c r="L93" i="1"/>
  <c r="K93" i="1"/>
  <c r="A93" i="1"/>
  <c r="L92" i="1"/>
  <c r="K92" i="1"/>
  <c r="A92" i="1"/>
  <c r="L91" i="1"/>
  <c r="K91" i="1"/>
  <c r="A91" i="1"/>
  <c r="L90" i="1"/>
  <c r="K90" i="1"/>
  <c r="A90" i="1"/>
  <c r="L89" i="1"/>
  <c r="K89" i="1"/>
  <c r="A89" i="1"/>
  <c r="L88" i="1"/>
  <c r="K88" i="1"/>
  <c r="A88" i="1"/>
  <c r="L87" i="1"/>
  <c r="K87" i="1"/>
  <c r="A87" i="1"/>
  <c r="L86" i="1"/>
  <c r="K86" i="1"/>
  <c r="A86" i="1"/>
  <c r="L85" i="1"/>
  <c r="K85" i="1"/>
  <c r="A85" i="1"/>
  <c r="L84" i="1"/>
  <c r="K84" i="1"/>
  <c r="A84" i="1"/>
  <c r="L83" i="1"/>
  <c r="K83" i="1"/>
  <c r="A83" i="1"/>
  <c r="L82" i="1"/>
  <c r="K82" i="1"/>
  <c r="A82" i="1"/>
  <c r="L81" i="1"/>
  <c r="K81" i="1"/>
  <c r="A81" i="1"/>
  <c r="L80" i="1"/>
  <c r="K80" i="1"/>
  <c r="A80" i="1"/>
  <c r="L79" i="1"/>
  <c r="K79" i="1"/>
  <c r="A79" i="1"/>
  <c r="L78" i="1"/>
  <c r="K78" i="1"/>
  <c r="A78" i="1"/>
  <c r="L77" i="1"/>
  <c r="K77" i="1"/>
  <c r="A77" i="1"/>
  <c r="L76" i="1"/>
  <c r="K76" i="1"/>
  <c r="A76" i="1"/>
  <c r="L75" i="1"/>
  <c r="K75" i="1"/>
  <c r="A75" i="1"/>
  <c r="L74" i="1"/>
  <c r="K74" i="1"/>
  <c r="A74" i="1"/>
  <c r="L73" i="1"/>
  <c r="K73" i="1"/>
  <c r="A73" i="1"/>
  <c r="L72" i="1"/>
  <c r="K72" i="1"/>
  <c r="A72" i="1"/>
  <c r="L71" i="1"/>
  <c r="K71" i="1"/>
  <c r="A71" i="1"/>
  <c r="L70" i="1"/>
  <c r="K70" i="1"/>
  <c r="A70" i="1"/>
  <c r="L69" i="1"/>
  <c r="K69" i="1"/>
  <c r="A69" i="1"/>
  <c r="L68" i="1"/>
  <c r="K68" i="1"/>
  <c r="A68" i="1"/>
  <c r="L67" i="1"/>
  <c r="K67" i="1"/>
  <c r="A67" i="1"/>
  <c r="L66" i="1"/>
  <c r="K66" i="1"/>
  <c r="A66" i="1"/>
  <c r="L65" i="1"/>
  <c r="K65" i="1"/>
  <c r="A65" i="1"/>
  <c r="L64" i="1"/>
  <c r="K64" i="1"/>
  <c r="A64" i="1"/>
  <c r="L63" i="1"/>
  <c r="K63" i="1"/>
  <c r="A63" i="1"/>
  <c r="L62" i="1"/>
  <c r="K62" i="1"/>
  <c r="A62" i="1"/>
  <c r="L61" i="1"/>
  <c r="K61" i="1"/>
  <c r="A61" i="1"/>
  <c r="L60" i="1"/>
  <c r="K60" i="1"/>
  <c r="A60" i="1"/>
  <c r="L59" i="1"/>
  <c r="K59" i="1"/>
  <c r="A59" i="1"/>
  <c r="L58" i="1"/>
  <c r="K58" i="1"/>
  <c r="A58" i="1"/>
  <c r="L57" i="1"/>
  <c r="K57" i="1"/>
  <c r="A57" i="1"/>
  <c r="L56" i="1"/>
  <c r="K56" i="1"/>
  <c r="A56" i="1"/>
  <c r="L55" i="1"/>
  <c r="K55" i="1"/>
  <c r="A55" i="1"/>
  <c r="L54" i="1"/>
  <c r="K54" i="1"/>
  <c r="A54" i="1"/>
  <c r="L53" i="1"/>
  <c r="K53" i="1"/>
  <c r="A53" i="1"/>
  <c r="L52" i="1"/>
  <c r="K52" i="1"/>
  <c r="A52" i="1"/>
  <c r="L51" i="1"/>
  <c r="K51" i="1"/>
  <c r="A51" i="1"/>
  <c r="L50" i="1"/>
  <c r="K50" i="1"/>
  <c r="A50" i="1"/>
  <c r="L49" i="1"/>
  <c r="K49" i="1"/>
  <c r="A49" i="1"/>
  <c r="L48" i="1"/>
  <c r="K48" i="1"/>
  <c r="A48" i="1"/>
  <c r="L47" i="1"/>
  <c r="K47" i="1"/>
  <c r="A47" i="1"/>
  <c r="L46" i="1"/>
  <c r="K46" i="1"/>
  <c r="A46" i="1"/>
  <c r="L45" i="1"/>
  <c r="K45" i="1"/>
  <c r="A45" i="1"/>
  <c r="L44" i="1"/>
  <c r="K44" i="1"/>
  <c r="A44" i="1"/>
  <c r="L43" i="1"/>
  <c r="K43" i="1"/>
  <c r="A43" i="1"/>
  <c r="L42" i="1"/>
  <c r="K42" i="1"/>
  <c r="A42" i="1"/>
  <c r="L41" i="1"/>
  <c r="K41" i="1"/>
  <c r="A41" i="1"/>
  <c r="L40" i="1"/>
  <c r="K40" i="1"/>
  <c r="A40" i="1"/>
  <c r="L39" i="1"/>
  <c r="K39" i="1"/>
  <c r="A39" i="1"/>
  <c r="L38" i="1"/>
  <c r="K38" i="1"/>
  <c r="A38" i="1"/>
  <c r="L37" i="1"/>
  <c r="K37" i="1"/>
  <c r="A37" i="1"/>
  <c r="L36" i="1"/>
  <c r="K36" i="1"/>
  <c r="A36" i="1"/>
  <c r="L35" i="1"/>
  <c r="K35" i="1"/>
  <c r="A35" i="1"/>
  <c r="L34" i="1"/>
  <c r="K34" i="1"/>
  <c r="A34" i="1"/>
  <c r="L33" i="1"/>
  <c r="K33" i="1"/>
  <c r="A33" i="1"/>
  <c r="L32" i="1"/>
  <c r="K32" i="1"/>
  <c r="A32" i="1"/>
  <c r="L31" i="1"/>
  <c r="K31" i="1"/>
  <c r="A31" i="1"/>
  <c r="L30" i="1"/>
  <c r="K30" i="1"/>
  <c r="A30" i="1"/>
  <c r="L29" i="1"/>
  <c r="K29" i="1"/>
  <c r="A29" i="1"/>
  <c r="L28" i="1"/>
  <c r="K28" i="1"/>
  <c r="A28" i="1"/>
  <c r="L27" i="1"/>
  <c r="K27" i="1"/>
  <c r="A27" i="1"/>
  <c r="L26" i="1"/>
  <c r="K26" i="1"/>
  <c r="A26" i="1"/>
  <c r="L25" i="1"/>
  <c r="K25" i="1"/>
  <c r="A25" i="1"/>
  <c r="L24" i="1"/>
  <c r="K24" i="1"/>
  <c r="A24" i="1"/>
  <c r="L23" i="1"/>
  <c r="K23" i="1"/>
  <c r="A23" i="1"/>
  <c r="L22" i="1"/>
  <c r="K22" i="1"/>
  <c r="A22" i="1"/>
  <c r="L21" i="1"/>
  <c r="K21" i="1"/>
  <c r="A21" i="1"/>
  <c r="L20" i="1"/>
  <c r="K20" i="1"/>
  <c r="A20" i="1"/>
  <c r="L19" i="1"/>
  <c r="K19" i="1"/>
  <c r="A19" i="1"/>
  <c r="L18" i="1"/>
  <c r="K18" i="1"/>
  <c r="A18" i="1"/>
  <c r="L17" i="1"/>
  <c r="K17" i="1"/>
  <c r="A17" i="1"/>
  <c r="L16" i="1"/>
  <c r="K16" i="1"/>
  <c r="A16" i="1"/>
  <c r="K15" i="1"/>
  <c r="L15" i="1" s="1"/>
  <c r="B17" i="2" s="1"/>
  <c r="K14" i="1"/>
  <c r="L14" i="1" s="1"/>
  <c r="B16" i="2" s="1"/>
  <c r="K13" i="1"/>
  <c r="L13" i="1" s="1"/>
  <c r="B11" i="2" s="1"/>
  <c r="K12" i="1"/>
  <c r="L12" i="1" s="1"/>
  <c r="B15" i="2" s="1"/>
  <c r="K11" i="1"/>
  <c r="L11" i="1" s="1"/>
  <c r="L10" i="1"/>
  <c r="B10" i="2" s="1"/>
  <c r="K10" i="1"/>
  <c r="L8" i="1"/>
  <c r="K8" i="1"/>
  <c r="K7" i="1"/>
  <c r="L7" i="1" s="1"/>
  <c r="B8" i="2" s="1"/>
  <c r="J5" i="1"/>
  <c r="G5" i="1"/>
  <c r="D5" i="1"/>
  <c r="E4" i="2" l="1"/>
  <c r="E13" i="2"/>
  <c r="B13" i="2"/>
  <c r="E11" i="2"/>
  <c r="B14" i="2"/>
  <c r="A4" i="2"/>
  <c r="C4" i="2"/>
  <c r="E8" i="2"/>
  <c r="E12" i="2"/>
  <c r="E14" i="2"/>
  <c r="A5" i="1"/>
  <c r="B9" i="2"/>
  <c r="E9" i="2"/>
</calcChain>
</file>

<file path=xl/sharedStrings.xml><?xml version="1.0" encoding="utf-8"?>
<sst xmlns="http://schemas.openxmlformats.org/spreadsheetml/2006/main" count="165" uniqueCount="89">
  <si>
    <t>COMPANY EXPENSES EXCEL SHEET</t>
  </si>
  <si>
    <t>Professional expense recording, tracking and monthly analysis template</t>
  </si>
  <si>
    <t>Total Expenses</t>
  </si>
  <si>
    <t>Paid Amount</t>
  </si>
  <si>
    <t>Pending Amount</t>
  </si>
  <si>
    <t>Expense Records</t>
  </si>
  <si>
    <t>S.No.</t>
  </si>
  <si>
    <t>Expense Date</t>
  </si>
  <si>
    <t>Expense Category</t>
  </si>
  <si>
    <t>Description</t>
  </si>
  <si>
    <t>Vendor / Payee</t>
  </si>
  <si>
    <t>Department</t>
  </si>
  <si>
    <t>Payment Method</t>
  </si>
  <si>
    <t>Invoice / Ref No.</t>
  </si>
  <si>
    <t>Amount Before Tax</t>
  </si>
  <si>
    <t>Tax %</t>
  </si>
  <si>
    <t>Tax Amount</t>
  </si>
  <si>
    <t>Total Amount</t>
  </si>
  <si>
    <t>Payment Status</t>
  </si>
  <si>
    <t>Remarks</t>
  </si>
  <si>
    <t>Office Supplies</t>
  </si>
  <si>
    <t>Printer paper and stationery</t>
  </si>
  <si>
    <t>ABC Stationers</t>
  </si>
  <si>
    <t>Administration</t>
  </si>
  <si>
    <t>UPI</t>
  </si>
  <si>
    <t>EXP-1001</t>
  </si>
  <si>
    <t>Paid</t>
  </si>
  <si>
    <t>Monthly stationery purchase</t>
  </si>
  <si>
    <t>Utilities</t>
  </si>
  <si>
    <t>Electricity bill - Head Office</t>
  </si>
  <si>
    <t>City Power Services</t>
  </si>
  <si>
    <t>Bank Transfer</t>
  </si>
  <si>
    <t>EXP-1002</t>
  </si>
  <si>
    <t>September electricity</t>
  </si>
  <si>
    <t>Software</t>
  </si>
  <si>
    <t>Microsoft 365 annual subscription</t>
  </si>
  <si>
    <t>Cloud Software Pvt. Ltd.</t>
  </si>
  <si>
    <t>IT</t>
  </si>
  <si>
    <t>Credit Card</t>
  </si>
  <si>
    <t>EXP-1003</t>
  </si>
  <si>
    <t>Annual subscription</t>
  </si>
  <si>
    <t>Travel</t>
  </si>
  <si>
    <t>Client meeting travel expenses</t>
  </si>
  <si>
    <t>Raj Travels</t>
  </si>
  <si>
    <t>Sales</t>
  </si>
  <si>
    <t>Debit Card</t>
  </si>
  <si>
    <t>EXP-1004</t>
  </si>
  <si>
    <t>Client visit</t>
  </si>
  <si>
    <t>Marketing</t>
  </si>
  <si>
    <t>Digital advertising campaign</t>
  </si>
  <si>
    <t>Ad Media Agency</t>
  </si>
  <si>
    <t>EXP-1005</t>
  </si>
  <si>
    <t>Pending</t>
  </si>
  <si>
    <t>Invoice awaiting approval</t>
  </si>
  <si>
    <t>Maintenance</t>
  </si>
  <si>
    <t>Air conditioner servicing</t>
  </si>
  <si>
    <t>CoolCare Services</t>
  </si>
  <si>
    <t>Operations</t>
  </si>
  <si>
    <t>Cash</t>
  </si>
  <si>
    <t>EXP-1006</t>
  </si>
  <si>
    <t>Quarterly maintenance</t>
  </si>
  <si>
    <t>Rent</t>
  </si>
  <si>
    <t>Office rent - September</t>
  </si>
  <si>
    <t>Metro Commercial Properties</t>
  </si>
  <si>
    <t>EXP-1007</t>
  </si>
  <si>
    <t>Monthly office rent</t>
  </si>
  <si>
    <t>Professional Fees</t>
  </si>
  <si>
    <t>Accounting consultancy</t>
  </si>
  <si>
    <t>Sharma &amp; Associates</t>
  </si>
  <si>
    <t>Finance</t>
  </si>
  <si>
    <t>Cheque</t>
  </si>
  <si>
    <t>EXP-1008</t>
  </si>
  <si>
    <t>Partially Paid</t>
  </si>
  <si>
    <t>Balance due next month</t>
  </si>
  <si>
    <t>Insurance</t>
  </si>
  <si>
    <t>Office equipment insurance</t>
  </si>
  <si>
    <t>Secure Insurance Ltd.</t>
  </si>
  <si>
    <t>EXP-1009</t>
  </si>
  <si>
    <t>Payment scheduled</t>
  </si>
  <si>
    <t>COMPANY EXPENSES SUMMARY</t>
  </si>
  <si>
    <t>HR</t>
  </si>
  <si>
    <t>Salaries</t>
  </si>
  <si>
    <t>Expense Categories</t>
  </si>
  <si>
    <t>Departments</t>
  </si>
  <si>
    <t>Payment Methods</t>
  </si>
  <si>
    <t>Payment Statuses</t>
  </si>
  <si>
    <t>Cancelled</t>
  </si>
  <si>
    <t>Use Formula - =I9+K9
=I9*J9</t>
  </si>
  <si>
    <t>Dashboard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</si>
</sst>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₹#,##0.00"/>
    <numFmt numFmtId="165" formatCode="dd\-mmm\-yyyy"/>
  </numFmts>
  <fonts count="8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4"/>
      <color rgb="FF1F1F1F"/>
      <name val="Calibri"/>
    </font>
    <font>
      <b/>
      <sz val="14"/>
      <name val="Calibri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AF7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7B7B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0" fontId="0" fillId="0" borderId="1" xfId="0" applyNumberFormat="1" applyBorder="1" applyAlignment="1">
      <alignment horizontal="center"/>
    </xf>
    <xf numFmtId="0" fontId="1" fillId="2" borderId="0" xfId="0" applyFont="1" applyFill="1"/>
    <xf numFmtId="164" fontId="0" fillId="0" borderId="0" xfId="0" applyNumberFormat="1"/>
    <xf numFmtId="0" fontId="0" fillId="0" borderId="0" xfId="0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0" fillId="5" borderId="0" xfId="0" applyFont="1" applyFill="1"/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4" borderId="0" xfId="0" applyNumberFormat="1" applyFont="1" applyFill="1" applyAlignment="1">
      <alignment horizontal="center"/>
    </xf>
    <xf numFmtId="0" fontId="0" fillId="0" borderId="0" xfId="0"/>
    <xf numFmtId="164" fontId="2" fillId="4" borderId="0" xfId="0" applyNumberFormat="1" applyFont="1" applyFill="1" applyAlignment="1">
      <alignment horizontal="center"/>
    </xf>
    <xf numFmtId="0" fontId="7" fillId="5" borderId="0" xfId="0" applyFont="1" applyFill="1" applyAlignment="1">
      <alignment horizontal="center"/>
    </xf>
    <xf numFmtId="0" fontId="0" fillId="5" borderId="0" xfId="0" applyFont="1" applyFill="1"/>
    <xf numFmtId="0" fontId="6" fillId="0" borderId="0" xfId="0" applyFont="1" applyAlignment="1"/>
    <xf numFmtId="0" fontId="0" fillId="0" borderId="0" xfId="0" applyFont="1" applyAlignment="1"/>
    <xf numFmtId="0" fontId="5" fillId="5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0" fillId="5" borderId="0" xfId="0" applyFont="1" applyFill="1" applyAlignment="1">
      <alignment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4">
    <dxf>
      <fill>
        <patternFill patternType="solid">
          <fgColor rgb="FFF4CCCC"/>
        </patternFill>
      </fill>
    </dxf>
    <dxf>
      <fill>
        <patternFill patternType="solid">
          <fgColor rgb="FFE2F0D9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CE4D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Expenses by Category</a:t>
            </a:r>
          </a:p>
        </c:rich>
      </c:tx>
      <c:layout>
        <c:manualLayout>
          <c:xMode val="edge"/>
          <c:yMode val="edge"/>
          <c:x val="0.53212629629629626"/>
          <c:y val="3.1442844213546558E-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Summary!$B$7</c:f>
              <c:strCache>
                <c:ptCount val="1"/>
                <c:pt idx="0">
                  <c:v>Total Amount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66C-4400-ACCE-82ECA4C633BD}"/>
              </c:ext>
            </c:extLst>
          </c:dPt>
          <c:dPt>
            <c:idx val="1"/>
            <c:invertIfNegative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66C-4400-ACCE-82ECA4C633BD}"/>
              </c:ext>
            </c:extLst>
          </c:dPt>
          <c:dPt>
            <c:idx val="2"/>
            <c:invertIfNegative val="1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66C-4400-ACCE-82ECA4C633BD}"/>
              </c:ext>
            </c:extLst>
          </c:dPt>
          <c:dPt>
            <c:idx val="3"/>
            <c:invertIfNegative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466C-4400-ACCE-82ECA4C633BD}"/>
              </c:ext>
            </c:extLst>
          </c:dPt>
          <c:dPt>
            <c:idx val="4"/>
            <c:invertIfNegative val="1"/>
            <c:bubble3D val="0"/>
            <c:spPr>
              <a:solidFill>
                <a:schemeClr val="accent5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466C-4400-ACCE-82ECA4C633BD}"/>
              </c:ext>
            </c:extLst>
          </c:dPt>
          <c:dPt>
            <c:idx val="5"/>
            <c:invertIfNegative val="1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66C-4400-ACCE-82ECA4C633BD}"/>
              </c:ext>
            </c:extLst>
          </c:dPt>
          <c:dPt>
            <c:idx val="6"/>
            <c:invertIfNegative val="1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466C-4400-ACCE-82ECA4C633BD}"/>
              </c:ext>
            </c:extLst>
          </c:dPt>
          <c:dPt>
            <c:idx val="7"/>
            <c:invertIfNegative val="1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466C-4400-ACCE-82ECA4C633BD}"/>
              </c:ext>
            </c:extLst>
          </c:dPt>
          <c:dPt>
            <c:idx val="8"/>
            <c:invertIfNegative val="1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466C-4400-ACCE-82ECA4C633BD}"/>
              </c:ext>
            </c:extLst>
          </c:dPt>
          <c:dPt>
            <c:idx val="9"/>
            <c:invertIfNegative val="1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466C-4400-ACCE-82ECA4C633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Summary!$A$8:$A$17</c:f>
              <c:strCache>
                <c:ptCount val="10"/>
                <c:pt idx="0">
                  <c:v>Office Supplies</c:v>
                </c:pt>
                <c:pt idx="1">
                  <c:v>Utilities</c:v>
                </c:pt>
                <c:pt idx="2">
                  <c:v>Travel</c:v>
                </c:pt>
                <c:pt idx="3">
                  <c:v>Rent</c:v>
                </c:pt>
                <c:pt idx="4">
                  <c:v>Salaries</c:v>
                </c:pt>
                <c:pt idx="5">
                  <c:v>Marketing</c:v>
                </c:pt>
                <c:pt idx="6">
                  <c:v>Software</c:v>
                </c:pt>
                <c:pt idx="7">
                  <c:v>Maintenance</c:v>
                </c:pt>
                <c:pt idx="8">
                  <c:v>Professional Fees</c:v>
                </c:pt>
                <c:pt idx="9">
                  <c:v>Insurance</c:v>
                </c:pt>
              </c:strCache>
            </c:strRef>
          </c:cat>
          <c:val>
            <c:numRef>
              <c:f>Summary!$B$8:$B$17</c:f>
              <c:numCache>
                <c:formatCode>\₹#,##0.00</c:formatCode>
                <c:ptCount val="10"/>
                <c:pt idx="0">
                  <c:v>5782</c:v>
                </c:pt>
                <c:pt idx="1">
                  <c:v>141647.20000000001</c:v>
                </c:pt>
                <c:pt idx="2">
                  <c:v>7980</c:v>
                </c:pt>
                <c:pt idx="3">
                  <c:v>100300</c:v>
                </c:pt>
                <c:pt idx="4">
                  <c:v>0</c:v>
                </c:pt>
                <c:pt idx="5">
                  <c:v>21240</c:v>
                </c:pt>
                <c:pt idx="6">
                  <c:v>28320</c:v>
                </c:pt>
                <c:pt idx="7">
                  <c:v>7198</c:v>
                </c:pt>
                <c:pt idx="8">
                  <c:v>21240</c:v>
                </c:pt>
                <c:pt idx="9">
                  <c:v>14750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B4-43DA-80CD-D84ACA1AECD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numFmt formatCode="\₹#,##0.00" sourceLinked="1"/>
        <c:majorTickMark val="none"/>
        <c:minorTickMark val="none"/>
        <c:tickLblPos val="nextTo"/>
        <c:crossAx val="1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806481481481481E-3"/>
          <c:y val="4.409722222222222E-3"/>
          <c:w val="0.5039055555555555"/>
          <c:h val="0.225999305555555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18</xdr:row>
      <xdr:rowOff>178228</xdr:rowOff>
    </xdr:from>
    <xdr:ext cx="5400000" cy="3504772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CategorySummary" displayName="CategorySummary" ref="A7:B17">
  <autoFilter ref="A7:B17" xr:uid="{00000000-0009-0000-0100-000002000000}"/>
  <tableColumns count="2">
    <tableColumn id="1" xr3:uid="{00000000-0010-0000-0000-000001000000}" name="Expense Category"/>
    <tableColumn id="2" xr3:uid="{00000000-0010-0000-0000-000002000000}" name="Total Amount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DepartmentSummary" displayName="DepartmentSummary" ref="D7:E14">
  <autoFilter ref="D7:E14" xr:uid="{00000000-0009-0000-0100-000003000000}"/>
  <tableColumns count="2">
    <tableColumn id="4" xr3:uid="{00000000-0010-0000-0100-000004000000}" name="Department"/>
    <tableColumn id="5" xr3:uid="{00000000-0010-0000-0100-000005000000}" name="Total Amount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5"/>
  <sheetViews>
    <sheetView showGridLines="0" zoomScale="55" zoomScaleNormal="55" workbookViewId="0">
      <pane ySplit="6" topLeftCell="A7" activePane="bottomLeft" state="frozen"/>
      <selection pane="bottomLeft" activeCell="A6" sqref="A6:N6"/>
    </sheetView>
  </sheetViews>
  <sheetFormatPr defaultRowHeight="14.5" x14ac:dyDescent="0.35"/>
  <cols>
    <col min="1" max="1" width="8" customWidth="1"/>
    <col min="2" max="2" width="14" customWidth="1"/>
    <col min="3" max="3" width="20" customWidth="1"/>
    <col min="4" max="4" width="32" customWidth="1"/>
    <col min="5" max="5" width="25" customWidth="1"/>
    <col min="6" max="7" width="18" customWidth="1"/>
    <col min="8" max="8" width="17" customWidth="1"/>
    <col min="9" max="9" width="18" customWidth="1"/>
    <col min="10" max="10" width="10" customWidth="1"/>
    <col min="11" max="12" width="16" customWidth="1"/>
    <col min="13" max="13" width="18" customWidth="1"/>
    <col min="14" max="14" width="30" customWidth="1"/>
  </cols>
  <sheetData>
    <row r="1" spans="1:14" s="10" customFormat="1" ht="30" customHeight="1" x14ac:dyDescent="0.35">
      <c r="A1" s="25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x14ac:dyDescent="0.3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4" spans="1:14" s="10" customFormat="1" x14ac:dyDescent="0.35">
      <c r="A4" s="21" t="s">
        <v>2</v>
      </c>
      <c r="B4" s="22"/>
      <c r="C4" s="22"/>
      <c r="D4" s="21" t="s">
        <v>3</v>
      </c>
      <c r="E4" s="22"/>
      <c r="F4" s="22"/>
      <c r="G4" s="21" t="s">
        <v>4</v>
      </c>
      <c r="H4" s="22"/>
      <c r="I4" s="22"/>
      <c r="J4" s="21" t="s">
        <v>5</v>
      </c>
      <c r="K4" s="22"/>
      <c r="L4" s="22"/>
    </row>
    <row r="5" spans="1:14" ht="18.5" x14ac:dyDescent="0.45">
      <c r="A5" s="20">
        <f>SUM(L7:L105)</f>
        <v>348457.2</v>
      </c>
      <c r="B5" s="19"/>
      <c r="C5" s="19"/>
      <c r="D5" s="20">
        <f>SUMIF(J7:J105,"Paid",L7:L105)</f>
        <v>0</v>
      </c>
      <c r="E5" s="19"/>
      <c r="F5" s="19"/>
      <c r="G5" s="20">
        <f>SUMIF(J7:J105,"Pending",L7:L105)</f>
        <v>0</v>
      </c>
      <c r="H5" s="19"/>
      <c r="I5" s="19"/>
      <c r="J5" s="18">
        <f>COUNTA(B7:B105)</f>
        <v>9</v>
      </c>
      <c r="K5" s="19"/>
      <c r="L5" s="19"/>
    </row>
    <row r="6" spans="1:14" s="9" customFormat="1" ht="32" customHeight="1" x14ac:dyDescent="0.35">
      <c r="A6" s="9" t="s">
        <v>6</v>
      </c>
      <c r="B6" s="9" t="s">
        <v>7</v>
      </c>
      <c r="C6" s="9" t="s">
        <v>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9" t="s">
        <v>15</v>
      </c>
      <c r="K6" s="9" t="s">
        <v>16</v>
      </c>
      <c r="L6" s="9" t="s">
        <v>17</v>
      </c>
      <c r="M6" s="9" t="s">
        <v>18</v>
      </c>
      <c r="N6" s="9" t="s">
        <v>19</v>
      </c>
    </row>
    <row r="7" spans="1:14" s="8" customFormat="1" x14ac:dyDescent="0.35">
      <c r="A7" s="1">
        <v>1</v>
      </c>
      <c r="B7" s="11">
        <v>46266</v>
      </c>
      <c r="C7" s="12" t="s">
        <v>20</v>
      </c>
      <c r="D7" s="12" t="s">
        <v>21</v>
      </c>
      <c r="E7" s="12" t="s">
        <v>22</v>
      </c>
      <c r="F7" s="12" t="s">
        <v>23</v>
      </c>
      <c r="G7" s="12" t="s">
        <v>24</v>
      </c>
      <c r="H7" s="12" t="s">
        <v>25</v>
      </c>
      <c r="I7" s="13">
        <v>4900</v>
      </c>
      <c r="J7" s="5">
        <v>0.18</v>
      </c>
      <c r="K7" s="13">
        <f t="shared" ref="K7:K15" si="0">I7*J7</f>
        <v>882</v>
      </c>
      <c r="L7" s="13">
        <f t="shared" ref="L7:L15" si="1">I7+K7</f>
        <v>5782</v>
      </c>
      <c r="M7" s="1" t="s">
        <v>26</v>
      </c>
      <c r="N7" s="12" t="s">
        <v>27</v>
      </c>
    </row>
    <row r="8" spans="1:14" s="8" customFormat="1" x14ac:dyDescent="0.35">
      <c r="A8" s="1">
        <v>2</v>
      </c>
      <c r="B8" s="11">
        <v>46268</v>
      </c>
      <c r="C8" s="12" t="s">
        <v>28</v>
      </c>
      <c r="D8" s="12" t="s">
        <v>29</v>
      </c>
      <c r="E8" s="12" t="s">
        <v>30</v>
      </c>
      <c r="F8" s="12" t="s">
        <v>23</v>
      </c>
      <c r="G8" s="12" t="s">
        <v>31</v>
      </c>
      <c r="H8" s="12" t="s">
        <v>32</v>
      </c>
      <c r="I8" s="13">
        <v>120040</v>
      </c>
      <c r="J8" s="5">
        <v>0.18</v>
      </c>
      <c r="K8" s="13">
        <f t="shared" si="0"/>
        <v>21607.200000000001</v>
      </c>
      <c r="L8" s="13">
        <f t="shared" si="1"/>
        <v>141647.20000000001</v>
      </c>
      <c r="M8" s="1" t="s">
        <v>26</v>
      </c>
      <c r="N8" s="12" t="s">
        <v>33</v>
      </c>
    </row>
    <row r="9" spans="1:14" s="8" customFormat="1" x14ac:dyDescent="0.35">
      <c r="A9" s="1">
        <v>3</v>
      </c>
      <c r="B9" s="11">
        <v>46270</v>
      </c>
      <c r="C9" s="12" t="s">
        <v>34</v>
      </c>
      <c r="D9" s="12" t="s">
        <v>35</v>
      </c>
      <c r="E9" s="12" t="s">
        <v>36</v>
      </c>
      <c r="F9" s="12" t="s">
        <v>37</v>
      </c>
      <c r="G9" s="12" t="s">
        <v>38</v>
      </c>
      <c r="H9" s="12" t="s">
        <v>39</v>
      </c>
      <c r="I9" s="13">
        <v>24000</v>
      </c>
      <c r="J9" s="5">
        <v>0.18</v>
      </c>
      <c r="K9" s="13">
        <f t="shared" si="0"/>
        <v>4320</v>
      </c>
      <c r="L9" s="13">
        <f>I9+K9</f>
        <v>28320</v>
      </c>
      <c r="M9" s="1" t="s">
        <v>26</v>
      </c>
      <c r="N9" s="12" t="s">
        <v>40</v>
      </c>
    </row>
    <row r="10" spans="1:14" s="8" customFormat="1" x14ac:dyDescent="0.35">
      <c r="A10" s="1">
        <v>4</v>
      </c>
      <c r="B10" s="11">
        <v>46273</v>
      </c>
      <c r="C10" s="12" t="s">
        <v>41</v>
      </c>
      <c r="D10" s="12" t="s">
        <v>42</v>
      </c>
      <c r="E10" s="12" t="s">
        <v>43</v>
      </c>
      <c r="F10" s="12" t="s">
        <v>44</v>
      </c>
      <c r="G10" s="12" t="s">
        <v>45</v>
      </c>
      <c r="H10" s="12" t="s">
        <v>46</v>
      </c>
      <c r="I10" s="13">
        <v>7600</v>
      </c>
      <c r="J10" s="5">
        <v>0.05</v>
      </c>
      <c r="K10" s="13">
        <f t="shared" si="0"/>
        <v>380</v>
      </c>
      <c r="L10" s="13">
        <f t="shared" si="1"/>
        <v>7980</v>
      </c>
      <c r="M10" s="1" t="s">
        <v>26</v>
      </c>
      <c r="N10" s="12" t="s">
        <v>47</v>
      </c>
    </row>
    <row r="11" spans="1:14" s="8" customFormat="1" x14ac:dyDescent="0.35">
      <c r="A11" s="1">
        <v>5</v>
      </c>
      <c r="B11" s="11">
        <v>46275</v>
      </c>
      <c r="C11" s="12" t="s">
        <v>48</v>
      </c>
      <c r="D11" s="12" t="s">
        <v>49</v>
      </c>
      <c r="E11" s="12" t="s">
        <v>50</v>
      </c>
      <c r="F11" s="12" t="s">
        <v>48</v>
      </c>
      <c r="G11" s="12" t="s">
        <v>31</v>
      </c>
      <c r="H11" s="12" t="s">
        <v>51</v>
      </c>
      <c r="I11" s="13">
        <v>18000</v>
      </c>
      <c r="J11" s="5">
        <v>0.18</v>
      </c>
      <c r="K11" s="13">
        <f t="shared" si="0"/>
        <v>3240</v>
      </c>
      <c r="L11" s="13">
        <f t="shared" si="1"/>
        <v>21240</v>
      </c>
      <c r="M11" s="1" t="s">
        <v>52</v>
      </c>
      <c r="N11" s="12" t="s">
        <v>53</v>
      </c>
    </row>
    <row r="12" spans="1:14" s="8" customFormat="1" x14ac:dyDescent="0.35">
      <c r="A12" s="1">
        <v>6</v>
      </c>
      <c r="B12" s="11">
        <v>46277</v>
      </c>
      <c r="C12" s="12" t="s">
        <v>54</v>
      </c>
      <c r="D12" s="12" t="s">
        <v>55</v>
      </c>
      <c r="E12" s="12" t="s">
        <v>56</v>
      </c>
      <c r="F12" s="12" t="s">
        <v>57</v>
      </c>
      <c r="G12" s="12" t="s">
        <v>58</v>
      </c>
      <c r="H12" s="12" t="s">
        <v>59</v>
      </c>
      <c r="I12" s="13">
        <v>6100</v>
      </c>
      <c r="J12" s="5">
        <v>0.18</v>
      </c>
      <c r="K12" s="13">
        <f t="shared" si="0"/>
        <v>1098</v>
      </c>
      <c r="L12" s="13">
        <f t="shared" si="1"/>
        <v>7198</v>
      </c>
      <c r="M12" s="1" t="s">
        <v>26</v>
      </c>
      <c r="N12" s="12" t="s">
        <v>60</v>
      </c>
    </row>
    <row r="13" spans="1:14" s="8" customFormat="1" x14ac:dyDescent="0.35">
      <c r="A13" s="1">
        <v>7</v>
      </c>
      <c r="B13" s="11">
        <v>46280</v>
      </c>
      <c r="C13" s="12" t="s">
        <v>61</v>
      </c>
      <c r="D13" s="12" t="s">
        <v>62</v>
      </c>
      <c r="E13" s="12" t="s">
        <v>63</v>
      </c>
      <c r="F13" s="12" t="s">
        <v>23</v>
      </c>
      <c r="G13" s="12" t="s">
        <v>31</v>
      </c>
      <c r="H13" s="12" t="s">
        <v>64</v>
      </c>
      <c r="I13" s="13">
        <v>85000</v>
      </c>
      <c r="J13" s="5">
        <v>0.18</v>
      </c>
      <c r="K13" s="13">
        <f t="shared" si="0"/>
        <v>15300</v>
      </c>
      <c r="L13" s="13">
        <f t="shared" si="1"/>
        <v>100300</v>
      </c>
      <c r="M13" s="1" t="s">
        <v>26</v>
      </c>
      <c r="N13" s="12" t="s">
        <v>65</v>
      </c>
    </row>
    <row r="14" spans="1:14" s="8" customFormat="1" x14ac:dyDescent="0.35">
      <c r="A14" s="1">
        <v>8</v>
      </c>
      <c r="B14" s="11">
        <v>46285</v>
      </c>
      <c r="C14" s="12" t="s">
        <v>66</v>
      </c>
      <c r="D14" s="12" t="s">
        <v>67</v>
      </c>
      <c r="E14" s="12" t="s">
        <v>68</v>
      </c>
      <c r="F14" s="12" t="s">
        <v>69</v>
      </c>
      <c r="G14" s="12" t="s">
        <v>70</v>
      </c>
      <c r="H14" s="12" t="s">
        <v>71</v>
      </c>
      <c r="I14" s="13">
        <v>18000</v>
      </c>
      <c r="J14" s="5">
        <v>0.18</v>
      </c>
      <c r="K14" s="13">
        <f t="shared" si="0"/>
        <v>3240</v>
      </c>
      <c r="L14" s="13">
        <f t="shared" si="1"/>
        <v>21240</v>
      </c>
      <c r="M14" s="1" t="s">
        <v>72</v>
      </c>
      <c r="N14" s="12" t="s">
        <v>73</v>
      </c>
    </row>
    <row r="15" spans="1:14" s="8" customFormat="1" x14ac:dyDescent="0.35">
      <c r="A15" s="1">
        <v>9</v>
      </c>
      <c r="B15" s="11">
        <v>46289</v>
      </c>
      <c r="C15" s="12" t="s">
        <v>74</v>
      </c>
      <c r="D15" s="12" t="s">
        <v>75</v>
      </c>
      <c r="E15" s="12" t="s">
        <v>76</v>
      </c>
      <c r="F15" s="12" t="s">
        <v>69</v>
      </c>
      <c r="G15" s="12" t="s">
        <v>31</v>
      </c>
      <c r="H15" s="12" t="s">
        <v>77</v>
      </c>
      <c r="I15" s="13">
        <v>12500</v>
      </c>
      <c r="J15" s="5">
        <v>0.18</v>
      </c>
      <c r="K15" s="13">
        <f t="shared" si="0"/>
        <v>2250</v>
      </c>
      <c r="L15" s="13">
        <f t="shared" si="1"/>
        <v>14750</v>
      </c>
      <c r="M15" s="1" t="s">
        <v>52</v>
      </c>
      <c r="N15" s="12" t="s">
        <v>78</v>
      </c>
    </row>
    <row r="16" spans="1:14" x14ac:dyDescent="0.35">
      <c r="A16" s="1" t="str">
        <f t="shared" ref="A16:A47" si="2">IF(B16="","",ROW()-6)</f>
        <v/>
      </c>
      <c r="B16" s="2"/>
      <c r="C16" s="3"/>
      <c r="D16" s="3"/>
      <c r="E16" s="3"/>
      <c r="F16" s="3"/>
      <c r="G16" s="3"/>
      <c r="H16" s="3"/>
      <c r="I16" s="4"/>
      <c r="J16" s="5"/>
      <c r="K16" s="4" t="str">
        <f t="shared" ref="K16:K47" si="3">IF(I16="","",I16*J16)</f>
        <v/>
      </c>
      <c r="L16" s="4" t="str">
        <f t="shared" ref="L16:L47" si="4">IF(I16="","",I16+K16)</f>
        <v/>
      </c>
      <c r="M16" s="1"/>
      <c r="N16" s="3"/>
    </row>
    <row r="17" spans="1:14" x14ac:dyDescent="0.35">
      <c r="A17" s="1" t="str">
        <f t="shared" si="2"/>
        <v/>
      </c>
      <c r="B17" s="2"/>
      <c r="C17" s="3"/>
      <c r="D17" s="3"/>
      <c r="E17" s="3"/>
      <c r="F17" s="3"/>
      <c r="G17" s="3"/>
      <c r="H17" s="3"/>
      <c r="I17" s="4"/>
      <c r="J17" s="5"/>
      <c r="K17" s="4" t="str">
        <f t="shared" si="3"/>
        <v/>
      </c>
      <c r="L17" s="4" t="str">
        <f t="shared" si="4"/>
        <v/>
      </c>
      <c r="M17" s="1"/>
      <c r="N17" s="3"/>
    </row>
    <row r="18" spans="1:14" x14ac:dyDescent="0.35">
      <c r="A18" s="1" t="str">
        <f t="shared" si="2"/>
        <v/>
      </c>
      <c r="B18" s="2"/>
      <c r="C18" s="3"/>
      <c r="D18" s="3"/>
      <c r="E18" s="3"/>
      <c r="F18" s="3"/>
      <c r="G18" s="3"/>
      <c r="H18" s="3"/>
      <c r="I18" s="4"/>
      <c r="J18" s="5"/>
      <c r="K18" s="4" t="str">
        <f t="shared" si="3"/>
        <v/>
      </c>
      <c r="L18" s="4" t="str">
        <f t="shared" si="4"/>
        <v/>
      </c>
      <c r="M18" s="1"/>
      <c r="N18" s="3"/>
    </row>
    <row r="19" spans="1:14" x14ac:dyDescent="0.35">
      <c r="A19" s="1" t="str">
        <f t="shared" si="2"/>
        <v/>
      </c>
      <c r="B19" s="2"/>
      <c r="C19" s="3"/>
      <c r="D19" s="3"/>
      <c r="E19" s="3"/>
      <c r="F19" s="3"/>
      <c r="G19" s="3"/>
      <c r="H19" s="3"/>
      <c r="I19" s="4"/>
      <c r="J19" s="5"/>
      <c r="K19" s="4" t="str">
        <f t="shared" si="3"/>
        <v/>
      </c>
      <c r="L19" s="4" t="str">
        <f t="shared" si="4"/>
        <v/>
      </c>
      <c r="M19" s="1"/>
      <c r="N19" s="3"/>
    </row>
    <row r="20" spans="1:14" x14ac:dyDescent="0.35">
      <c r="A20" s="1" t="str">
        <f t="shared" si="2"/>
        <v/>
      </c>
      <c r="B20" s="2"/>
      <c r="C20" s="3"/>
      <c r="D20" s="3"/>
      <c r="E20" s="14" t="s">
        <v>87</v>
      </c>
      <c r="F20" s="15"/>
      <c r="G20" s="15"/>
      <c r="H20" s="15"/>
      <c r="I20" s="15"/>
      <c r="J20" s="15"/>
      <c r="K20" s="4" t="str">
        <f t="shared" si="3"/>
        <v/>
      </c>
      <c r="L20" s="4" t="str">
        <f t="shared" si="4"/>
        <v/>
      </c>
      <c r="M20" s="1"/>
      <c r="N20" s="3"/>
    </row>
    <row r="21" spans="1:14" x14ac:dyDescent="0.35">
      <c r="A21" s="1" t="str">
        <f t="shared" si="2"/>
        <v/>
      </c>
      <c r="B21" s="2"/>
      <c r="C21" s="3"/>
      <c r="D21" s="3"/>
      <c r="E21" s="16"/>
      <c r="F21" s="16"/>
      <c r="G21" s="16"/>
      <c r="H21" s="16"/>
      <c r="I21" s="16"/>
      <c r="J21" s="16"/>
      <c r="K21" s="4" t="str">
        <f t="shared" si="3"/>
        <v/>
      </c>
      <c r="L21" s="4" t="str">
        <f t="shared" si="4"/>
        <v/>
      </c>
      <c r="M21" s="1"/>
      <c r="N21" s="3"/>
    </row>
    <row r="22" spans="1:14" x14ac:dyDescent="0.35">
      <c r="A22" s="1" t="str">
        <f t="shared" si="2"/>
        <v/>
      </c>
      <c r="B22" s="2"/>
      <c r="C22" s="3"/>
      <c r="D22" s="3"/>
      <c r="E22" s="16"/>
      <c r="F22" s="16"/>
      <c r="G22" s="16"/>
      <c r="H22" s="16"/>
      <c r="I22" s="16"/>
      <c r="J22" s="16"/>
      <c r="K22" s="4" t="str">
        <f t="shared" si="3"/>
        <v/>
      </c>
      <c r="L22" s="4" t="str">
        <f t="shared" si="4"/>
        <v/>
      </c>
      <c r="M22" s="1"/>
      <c r="N22" s="3"/>
    </row>
    <row r="23" spans="1:14" x14ac:dyDescent="0.35">
      <c r="A23" s="1" t="str">
        <f t="shared" si="2"/>
        <v/>
      </c>
      <c r="B23" s="2"/>
      <c r="C23" s="3"/>
      <c r="D23" s="3"/>
      <c r="E23" s="16"/>
      <c r="F23" s="16"/>
      <c r="G23" s="16"/>
      <c r="H23" s="16"/>
      <c r="I23" s="16"/>
      <c r="J23" s="16"/>
      <c r="K23" s="4" t="str">
        <f t="shared" si="3"/>
        <v/>
      </c>
      <c r="L23" s="4" t="str">
        <f t="shared" si="4"/>
        <v/>
      </c>
      <c r="M23" s="1"/>
      <c r="N23" s="3"/>
    </row>
    <row r="24" spans="1:14" x14ac:dyDescent="0.35">
      <c r="A24" s="1" t="str">
        <f t="shared" si="2"/>
        <v/>
      </c>
      <c r="B24" s="2"/>
      <c r="C24" s="3"/>
      <c r="D24" s="3"/>
      <c r="E24" s="16"/>
      <c r="F24" s="16"/>
      <c r="G24" s="16"/>
      <c r="H24" s="16"/>
      <c r="I24" s="16"/>
      <c r="J24" s="16"/>
      <c r="K24" s="4" t="str">
        <f t="shared" si="3"/>
        <v/>
      </c>
      <c r="L24" s="4" t="str">
        <f t="shared" si="4"/>
        <v/>
      </c>
      <c r="M24" s="1"/>
      <c r="N24" s="3"/>
    </row>
    <row r="25" spans="1:14" x14ac:dyDescent="0.35">
      <c r="A25" s="1" t="str">
        <f t="shared" si="2"/>
        <v/>
      </c>
      <c r="B25" s="2"/>
      <c r="C25" s="3"/>
      <c r="D25" s="3"/>
      <c r="E25" s="16"/>
      <c r="F25" s="16"/>
      <c r="G25" s="16"/>
      <c r="H25" s="16"/>
      <c r="I25" s="16"/>
      <c r="J25" s="16"/>
      <c r="K25" s="4" t="str">
        <f t="shared" si="3"/>
        <v/>
      </c>
      <c r="L25" s="4" t="str">
        <f t="shared" si="4"/>
        <v/>
      </c>
      <c r="M25" s="1"/>
      <c r="N25" s="3"/>
    </row>
    <row r="26" spans="1:14" x14ac:dyDescent="0.35">
      <c r="A26" s="1" t="str">
        <f t="shared" si="2"/>
        <v/>
      </c>
      <c r="B26" s="2"/>
      <c r="C26" s="3"/>
      <c r="D26" s="3"/>
      <c r="E26" s="16"/>
      <c r="F26" s="16"/>
      <c r="G26" s="16"/>
      <c r="H26" s="16"/>
      <c r="I26" s="16"/>
      <c r="J26" s="16"/>
      <c r="K26" s="4" t="str">
        <f t="shared" si="3"/>
        <v/>
      </c>
      <c r="L26" s="4" t="str">
        <f t="shared" si="4"/>
        <v/>
      </c>
      <c r="M26" s="1"/>
      <c r="N26" s="3"/>
    </row>
    <row r="27" spans="1:14" x14ac:dyDescent="0.35">
      <c r="A27" s="1" t="str">
        <f t="shared" si="2"/>
        <v/>
      </c>
      <c r="B27" s="2"/>
      <c r="C27" s="3"/>
      <c r="D27" s="3"/>
      <c r="E27" s="16"/>
      <c r="F27" s="16"/>
      <c r="G27" s="16"/>
      <c r="H27" s="16"/>
      <c r="I27" s="16"/>
      <c r="J27" s="16"/>
      <c r="K27" s="4" t="str">
        <f t="shared" si="3"/>
        <v/>
      </c>
      <c r="L27" s="4" t="str">
        <f t="shared" si="4"/>
        <v/>
      </c>
      <c r="M27" s="1"/>
      <c r="N27" s="3"/>
    </row>
    <row r="28" spans="1:14" x14ac:dyDescent="0.35">
      <c r="A28" s="1" t="str">
        <f t="shared" si="2"/>
        <v/>
      </c>
      <c r="B28" s="2"/>
      <c r="C28" s="3"/>
      <c r="D28" s="3"/>
      <c r="E28" s="16"/>
      <c r="F28" s="16"/>
      <c r="G28" s="16"/>
      <c r="H28" s="16"/>
      <c r="I28" s="16"/>
      <c r="J28" s="16"/>
      <c r="K28" s="4" t="str">
        <f t="shared" si="3"/>
        <v/>
      </c>
      <c r="L28" s="4" t="str">
        <f t="shared" si="4"/>
        <v/>
      </c>
      <c r="M28" s="1"/>
      <c r="N28" s="3"/>
    </row>
    <row r="29" spans="1:14" x14ac:dyDescent="0.35">
      <c r="A29" s="1" t="str">
        <f t="shared" si="2"/>
        <v/>
      </c>
      <c r="B29" s="2"/>
      <c r="C29" s="3"/>
      <c r="D29" s="3"/>
      <c r="E29" s="16"/>
      <c r="F29" s="16"/>
      <c r="G29" s="16"/>
      <c r="H29" s="16"/>
      <c r="I29" s="16"/>
      <c r="J29" s="16"/>
      <c r="K29" s="4" t="str">
        <f t="shared" si="3"/>
        <v/>
      </c>
      <c r="L29" s="4" t="str">
        <f t="shared" si="4"/>
        <v/>
      </c>
      <c r="M29" s="1"/>
      <c r="N29" s="3"/>
    </row>
    <row r="30" spans="1:14" x14ac:dyDescent="0.35">
      <c r="A30" s="1" t="str">
        <f t="shared" si="2"/>
        <v/>
      </c>
      <c r="B30" s="2"/>
      <c r="C30" s="3"/>
      <c r="D30" s="3"/>
      <c r="E30" s="16"/>
      <c r="F30" s="16"/>
      <c r="G30" s="16"/>
      <c r="H30" s="16"/>
      <c r="I30" s="16"/>
      <c r="J30" s="16"/>
      <c r="K30" s="4" t="str">
        <f t="shared" si="3"/>
        <v/>
      </c>
      <c r="L30" s="4" t="str">
        <f t="shared" si="4"/>
        <v/>
      </c>
      <c r="M30" s="1"/>
      <c r="N30" s="3"/>
    </row>
    <row r="31" spans="1:14" x14ac:dyDescent="0.35">
      <c r="A31" s="1" t="str">
        <f t="shared" si="2"/>
        <v/>
      </c>
      <c r="B31" s="2"/>
      <c r="C31" s="3"/>
      <c r="D31" s="3"/>
      <c r="E31" s="16"/>
      <c r="F31" s="16"/>
      <c r="G31" s="16"/>
      <c r="H31" s="16"/>
      <c r="I31" s="16"/>
      <c r="J31" s="16"/>
      <c r="K31" s="4" t="str">
        <f t="shared" si="3"/>
        <v/>
      </c>
      <c r="L31" s="4" t="str">
        <f t="shared" si="4"/>
        <v/>
      </c>
      <c r="M31" s="1"/>
      <c r="N31" s="3"/>
    </row>
    <row r="32" spans="1:14" x14ac:dyDescent="0.35">
      <c r="A32" s="1" t="str">
        <f t="shared" si="2"/>
        <v/>
      </c>
      <c r="B32" s="2"/>
      <c r="C32" s="3"/>
      <c r="D32" s="3"/>
      <c r="E32" s="16"/>
      <c r="F32" s="16"/>
      <c r="G32" s="16"/>
      <c r="H32" s="16"/>
      <c r="I32" s="16"/>
      <c r="J32" s="16"/>
      <c r="K32" s="4" t="str">
        <f t="shared" si="3"/>
        <v/>
      </c>
      <c r="L32" s="4" t="str">
        <f t="shared" si="4"/>
        <v/>
      </c>
      <c r="M32" s="1"/>
      <c r="N32" s="3"/>
    </row>
    <row r="33" spans="1:14" x14ac:dyDescent="0.35">
      <c r="A33" s="1" t="str">
        <f t="shared" si="2"/>
        <v/>
      </c>
      <c r="B33" s="2"/>
      <c r="C33" s="3"/>
      <c r="D33" s="3"/>
      <c r="E33" s="17"/>
      <c r="F33" s="17"/>
      <c r="G33" s="17"/>
      <c r="H33" s="17"/>
      <c r="I33" s="17"/>
      <c r="J33" s="17"/>
      <c r="K33" s="4" t="str">
        <f t="shared" si="3"/>
        <v/>
      </c>
      <c r="L33" s="4" t="str">
        <f t="shared" si="4"/>
        <v/>
      </c>
      <c r="M33" s="1"/>
      <c r="N33" s="3"/>
    </row>
    <row r="34" spans="1:14" x14ac:dyDescent="0.35">
      <c r="A34" s="1" t="str">
        <f t="shared" si="2"/>
        <v/>
      </c>
      <c r="B34" s="2"/>
      <c r="C34" s="3"/>
      <c r="D34" s="3"/>
      <c r="E34" s="3"/>
      <c r="F34" s="3"/>
      <c r="G34" s="3"/>
      <c r="H34" s="3"/>
      <c r="I34" s="4"/>
      <c r="J34" s="5"/>
      <c r="K34" s="4" t="str">
        <f t="shared" si="3"/>
        <v/>
      </c>
      <c r="L34" s="4" t="str">
        <f t="shared" si="4"/>
        <v/>
      </c>
      <c r="M34" s="1"/>
      <c r="N34" s="3"/>
    </row>
    <row r="35" spans="1:14" x14ac:dyDescent="0.35">
      <c r="A35" s="1" t="str">
        <f t="shared" si="2"/>
        <v/>
      </c>
      <c r="B35" s="2"/>
      <c r="C35" s="3"/>
      <c r="D35" s="3"/>
      <c r="E35" s="3"/>
      <c r="F35" s="3"/>
      <c r="G35" s="3"/>
      <c r="H35" s="3"/>
      <c r="I35" s="4"/>
      <c r="J35" s="5"/>
      <c r="K35" s="4" t="str">
        <f t="shared" si="3"/>
        <v/>
      </c>
      <c r="L35" s="4" t="str">
        <f t="shared" si="4"/>
        <v/>
      </c>
      <c r="M35" s="1"/>
      <c r="N35" s="3"/>
    </row>
    <row r="36" spans="1:14" x14ac:dyDescent="0.35">
      <c r="A36" s="1" t="str">
        <f t="shared" si="2"/>
        <v/>
      </c>
      <c r="B36" s="2"/>
      <c r="C36" s="3"/>
      <c r="D36" s="3"/>
      <c r="E36" s="3"/>
      <c r="F36" s="3"/>
      <c r="G36" s="3"/>
      <c r="H36" s="3"/>
      <c r="I36" s="4"/>
      <c r="J36" s="5"/>
      <c r="K36" s="4" t="str">
        <f t="shared" si="3"/>
        <v/>
      </c>
      <c r="L36" s="4" t="str">
        <f t="shared" si="4"/>
        <v/>
      </c>
      <c r="M36" s="1"/>
      <c r="N36" s="3"/>
    </row>
    <row r="37" spans="1:14" x14ac:dyDescent="0.35">
      <c r="A37" s="1" t="str">
        <f t="shared" si="2"/>
        <v/>
      </c>
      <c r="B37" s="2"/>
      <c r="C37" s="3"/>
      <c r="D37" s="3"/>
      <c r="E37" s="3"/>
      <c r="F37" s="3"/>
      <c r="G37" s="3"/>
      <c r="H37" s="3"/>
      <c r="I37" s="4"/>
      <c r="J37" s="5"/>
      <c r="K37" s="4" t="str">
        <f t="shared" si="3"/>
        <v/>
      </c>
      <c r="L37" s="4" t="str">
        <f t="shared" si="4"/>
        <v/>
      </c>
      <c r="M37" s="1"/>
      <c r="N37" s="3"/>
    </row>
    <row r="38" spans="1:14" x14ac:dyDescent="0.35">
      <c r="A38" s="1" t="str">
        <f t="shared" si="2"/>
        <v/>
      </c>
      <c r="B38" s="2"/>
      <c r="C38" s="3"/>
      <c r="D38" s="3"/>
      <c r="E38" s="3"/>
      <c r="F38" s="3"/>
      <c r="G38" s="3"/>
      <c r="H38" s="3"/>
      <c r="I38" s="4"/>
      <c r="J38" s="5"/>
      <c r="K38" s="4" t="str">
        <f t="shared" si="3"/>
        <v/>
      </c>
      <c r="L38" s="4" t="str">
        <f t="shared" si="4"/>
        <v/>
      </c>
      <c r="M38" s="1"/>
      <c r="N38" s="3"/>
    </row>
    <row r="39" spans="1:14" x14ac:dyDescent="0.35">
      <c r="A39" s="1" t="str">
        <f t="shared" si="2"/>
        <v/>
      </c>
      <c r="B39" s="2"/>
      <c r="C39" s="3"/>
      <c r="D39" s="3"/>
      <c r="E39" s="3"/>
      <c r="F39" s="3"/>
      <c r="G39" s="3"/>
      <c r="H39" s="3"/>
      <c r="I39" s="4"/>
      <c r="J39" s="5"/>
      <c r="K39" s="4" t="str">
        <f t="shared" si="3"/>
        <v/>
      </c>
      <c r="L39" s="4" t="str">
        <f t="shared" si="4"/>
        <v/>
      </c>
      <c r="M39" s="1"/>
      <c r="N39" s="3"/>
    </row>
    <row r="40" spans="1:14" x14ac:dyDescent="0.35">
      <c r="A40" s="1" t="str">
        <f t="shared" si="2"/>
        <v/>
      </c>
      <c r="B40" s="2"/>
      <c r="C40" s="3"/>
      <c r="D40" s="3"/>
      <c r="E40" s="3"/>
      <c r="F40" s="3"/>
      <c r="G40" s="3"/>
      <c r="H40" s="3"/>
      <c r="I40" s="4"/>
      <c r="J40" s="5"/>
      <c r="K40" s="4" t="str">
        <f t="shared" si="3"/>
        <v/>
      </c>
      <c r="L40" s="4" t="str">
        <f t="shared" si="4"/>
        <v/>
      </c>
      <c r="M40" s="1"/>
      <c r="N40" s="3"/>
    </row>
    <row r="41" spans="1:14" x14ac:dyDescent="0.35">
      <c r="A41" s="1" t="str">
        <f t="shared" si="2"/>
        <v/>
      </c>
      <c r="B41" s="2"/>
      <c r="C41" s="3"/>
      <c r="D41" s="3"/>
      <c r="E41" s="3"/>
      <c r="F41" s="3"/>
      <c r="G41" s="3"/>
      <c r="H41" s="3"/>
      <c r="I41" s="4"/>
      <c r="J41" s="5"/>
      <c r="K41" s="4" t="str">
        <f t="shared" si="3"/>
        <v/>
      </c>
      <c r="L41" s="4" t="str">
        <f t="shared" si="4"/>
        <v/>
      </c>
      <c r="M41" s="1"/>
      <c r="N41" s="3"/>
    </row>
    <row r="42" spans="1:14" x14ac:dyDescent="0.35">
      <c r="A42" s="1" t="str">
        <f t="shared" si="2"/>
        <v/>
      </c>
      <c r="B42" s="2"/>
      <c r="C42" s="3"/>
      <c r="D42" s="3"/>
      <c r="E42" s="3"/>
      <c r="F42" s="3"/>
      <c r="G42" s="3"/>
      <c r="H42" s="3"/>
      <c r="I42" s="4"/>
      <c r="J42" s="5"/>
      <c r="K42" s="4" t="str">
        <f t="shared" si="3"/>
        <v/>
      </c>
      <c r="L42" s="4" t="str">
        <f t="shared" si="4"/>
        <v/>
      </c>
      <c r="M42" s="1"/>
      <c r="N42" s="3"/>
    </row>
    <row r="43" spans="1:14" x14ac:dyDescent="0.35">
      <c r="A43" s="1" t="str">
        <f t="shared" si="2"/>
        <v/>
      </c>
      <c r="B43" s="2"/>
      <c r="C43" s="3"/>
      <c r="D43" s="3"/>
      <c r="E43" s="3"/>
      <c r="F43" s="3"/>
      <c r="G43" s="3"/>
      <c r="H43" s="3"/>
      <c r="I43" s="4"/>
      <c r="J43" s="5"/>
      <c r="K43" s="4" t="str">
        <f t="shared" si="3"/>
        <v/>
      </c>
      <c r="L43" s="4" t="str">
        <f t="shared" si="4"/>
        <v/>
      </c>
      <c r="M43" s="1"/>
      <c r="N43" s="3"/>
    </row>
    <row r="44" spans="1:14" x14ac:dyDescent="0.35">
      <c r="A44" s="1" t="str">
        <f t="shared" si="2"/>
        <v/>
      </c>
      <c r="B44" s="2"/>
      <c r="C44" s="3"/>
      <c r="D44" s="3"/>
      <c r="E44" s="3"/>
      <c r="F44" s="3"/>
      <c r="G44" s="3"/>
      <c r="H44" s="3"/>
      <c r="I44" s="4"/>
      <c r="J44" s="5"/>
      <c r="K44" s="4" t="str">
        <f t="shared" si="3"/>
        <v/>
      </c>
      <c r="L44" s="4" t="str">
        <f t="shared" si="4"/>
        <v/>
      </c>
      <c r="M44" s="1"/>
      <c r="N44" s="3"/>
    </row>
    <row r="45" spans="1:14" x14ac:dyDescent="0.35">
      <c r="A45" s="1" t="str">
        <f t="shared" si="2"/>
        <v/>
      </c>
      <c r="B45" s="2"/>
      <c r="C45" s="3"/>
      <c r="D45" s="3"/>
      <c r="E45" s="3"/>
      <c r="F45" s="3"/>
      <c r="G45" s="3"/>
      <c r="H45" s="3"/>
      <c r="I45" s="4"/>
      <c r="J45" s="5"/>
      <c r="K45" s="4" t="str">
        <f t="shared" si="3"/>
        <v/>
      </c>
      <c r="L45" s="4" t="str">
        <f t="shared" si="4"/>
        <v/>
      </c>
      <c r="M45" s="1"/>
      <c r="N45" s="3"/>
    </row>
    <row r="46" spans="1:14" x14ac:dyDescent="0.35">
      <c r="A46" s="1" t="str">
        <f t="shared" si="2"/>
        <v/>
      </c>
      <c r="B46" s="2"/>
      <c r="C46" s="3"/>
      <c r="D46" s="3"/>
      <c r="E46" s="3"/>
      <c r="F46" s="3"/>
      <c r="G46" s="3"/>
      <c r="H46" s="3"/>
      <c r="I46" s="4"/>
      <c r="J46" s="5"/>
      <c r="K46" s="4" t="str">
        <f t="shared" si="3"/>
        <v/>
      </c>
      <c r="L46" s="4" t="str">
        <f t="shared" si="4"/>
        <v/>
      </c>
      <c r="M46" s="1"/>
      <c r="N46" s="3"/>
    </row>
    <row r="47" spans="1:14" x14ac:dyDescent="0.35">
      <c r="A47" s="1" t="str">
        <f t="shared" si="2"/>
        <v/>
      </c>
      <c r="B47" s="2"/>
      <c r="C47" s="3"/>
      <c r="D47" s="3"/>
      <c r="E47" s="3"/>
      <c r="F47" s="3"/>
      <c r="G47" s="3"/>
      <c r="H47" s="3"/>
      <c r="I47" s="4"/>
      <c r="J47" s="5"/>
      <c r="K47" s="4" t="str">
        <f t="shared" si="3"/>
        <v/>
      </c>
      <c r="L47" s="4" t="str">
        <f t="shared" si="4"/>
        <v/>
      </c>
      <c r="M47" s="1"/>
      <c r="N47" s="3"/>
    </row>
    <row r="48" spans="1:14" x14ac:dyDescent="0.35">
      <c r="A48" s="1" t="str">
        <f t="shared" ref="A48:A79" si="5">IF(B48="","",ROW()-6)</f>
        <v/>
      </c>
      <c r="B48" s="2"/>
      <c r="C48" s="3"/>
      <c r="D48" s="3"/>
      <c r="E48" s="3"/>
      <c r="F48" s="3"/>
      <c r="G48" s="3"/>
      <c r="H48" s="3"/>
      <c r="I48" s="4"/>
      <c r="J48" s="5"/>
      <c r="K48" s="4" t="str">
        <f t="shared" ref="K48:K79" si="6">IF(I48="","",I48*J48)</f>
        <v/>
      </c>
      <c r="L48" s="4" t="str">
        <f t="shared" ref="L48:L79" si="7">IF(I48="","",I48+K48)</f>
        <v/>
      </c>
      <c r="M48" s="1"/>
      <c r="N48" s="3"/>
    </row>
    <row r="49" spans="1:14" x14ac:dyDescent="0.35">
      <c r="A49" s="1" t="str">
        <f t="shared" si="5"/>
        <v/>
      </c>
      <c r="B49" s="2"/>
      <c r="C49" s="3"/>
      <c r="D49" s="3"/>
      <c r="E49" s="3"/>
      <c r="F49" s="3"/>
      <c r="G49" s="3"/>
      <c r="H49" s="3"/>
      <c r="I49" s="4"/>
      <c r="J49" s="5"/>
      <c r="K49" s="4" t="str">
        <f t="shared" si="6"/>
        <v/>
      </c>
      <c r="L49" s="4" t="str">
        <f t="shared" si="7"/>
        <v/>
      </c>
      <c r="M49" s="1"/>
      <c r="N49" s="3"/>
    </row>
    <row r="50" spans="1:14" x14ac:dyDescent="0.35">
      <c r="A50" s="1" t="str">
        <f t="shared" si="5"/>
        <v/>
      </c>
      <c r="B50" s="2"/>
      <c r="C50" s="3"/>
      <c r="D50" s="3"/>
      <c r="E50" s="3"/>
      <c r="F50" s="3"/>
      <c r="G50" s="3"/>
      <c r="H50" s="3"/>
      <c r="I50" s="4"/>
      <c r="J50" s="5"/>
      <c r="K50" s="4" t="str">
        <f t="shared" si="6"/>
        <v/>
      </c>
      <c r="L50" s="4" t="str">
        <f t="shared" si="7"/>
        <v/>
      </c>
      <c r="M50" s="1"/>
      <c r="N50" s="3"/>
    </row>
    <row r="51" spans="1:14" x14ac:dyDescent="0.35">
      <c r="A51" s="1" t="str">
        <f t="shared" si="5"/>
        <v/>
      </c>
      <c r="B51" s="2"/>
      <c r="C51" s="3"/>
      <c r="D51" s="3"/>
      <c r="E51" s="3"/>
      <c r="F51" s="3"/>
      <c r="G51" s="3"/>
      <c r="H51" s="3"/>
      <c r="I51" s="4"/>
      <c r="J51" s="5"/>
      <c r="K51" s="4" t="str">
        <f t="shared" si="6"/>
        <v/>
      </c>
      <c r="L51" s="4" t="str">
        <f t="shared" si="7"/>
        <v/>
      </c>
      <c r="M51" s="1"/>
      <c r="N51" s="3"/>
    </row>
    <row r="52" spans="1:14" x14ac:dyDescent="0.35">
      <c r="A52" s="1" t="str">
        <f t="shared" si="5"/>
        <v/>
      </c>
      <c r="B52" s="2"/>
      <c r="C52" s="3"/>
      <c r="D52" s="3"/>
      <c r="E52" s="3"/>
      <c r="F52" s="3"/>
      <c r="G52" s="3"/>
      <c r="H52" s="3"/>
      <c r="I52" s="4"/>
      <c r="J52" s="5"/>
      <c r="K52" s="4" t="str">
        <f t="shared" si="6"/>
        <v/>
      </c>
      <c r="L52" s="4" t="str">
        <f t="shared" si="7"/>
        <v/>
      </c>
      <c r="M52" s="1"/>
      <c r="N52" s="3"/>
    </row>
    <row r="53" spans="1:14" x14ac:dyDescent="0.35">
      <c r="A53" s="1" t="str">
        <f t="shared" si="5"/>
        <v/>
      </c>
      <c r="B53" s="2"/>
      <c r="C53" s="3"/>
      <c r="D53" s="3"/>
      <c r="E53" s="3"/>
      <c r="F53" s="3"/>
      <c r="G53" s="3"/>
      <c r="H53" s="3"/>
      <c r="I53" s="4"/>
      <c r="J53" s="5"/>
      <c r="K53" s="4" t="str">
        <f t="shared" si="6"/>
        <v/>
      </c>
      <c r="L53" s="4" t="str">
        <f t="shared" si="7"/>
        <v/>
      </c>
      <c r="M53" s="1"/>
      <c r="N53" s="3"/>
    </row>
    <row r="54" spans="1:14" x14ac:dyDescent="0.35">
      <c r="A54" s="1" t="str">
        <f t="shared" si="5"/>
        <v/>
      </c>
      <c r="B54" s="2"/>
      <c r="C54" s="3"/>
      <c r="D54" s="3"/>
      <c r="E54" s="3"/>
      <c r="F54" s="3"/>
      <c r="G54" s="3"/>
      <c r="H54" s="3"/>
      <c r="I54" s="4"/>
      <c r="J54" s="5"/>
      <c r="K54" s="4" t="str">
        <f t="shared" si="6"/>
        <v/>
      </c>
      <c r="L54" s="4" t="str">
        <f t="shared" si="7"/>
        <v/>
      </c>
      <c r="M54" s="1"/>
      <c r="N54" s="3"/>
    </row>
    <row r="55" spans="1:14" x14ac:dyDescent="0.35">
      <c r="A55" s="1" t="str">
        <f t="shared" si="5"/>
        <v/>
      </c>
      <c r="B55" s="2"/>
      <c r="C55" s="3"/>
      <c r="D55" s="3"/>
      <c r="E55" s="3"/>
      <c r="F55" s="3"/>
      <c r="G55" s="3"/>
      <c r="H55" s="3"/>
      <c r="I55" s="4"/>
      <c r="J55" s="5"/>
      <c r="K55" s="4" t="str">
        <f t="shared" si="6"/>
        <v/>
      </c>
      <c r="L55" s="4" t="str">
        <f t="shared" si="7"/>
        <v/>
      </c>
      <c r="M55" s="1"/>
      <c r="N55" s="3"/>
    </row>
    <row r="56" spans="1:14" x14ac:dyDescent="0.35">
      <c r="A56" s="1" t="str">
        <f t="shared" si="5"/>
        <v/>
      </c>
      <c r="B56" s="2"/>
      <c r="C56" s="3"/>
      <c r="D56" s="3"/>
      <c r="E56" s="3"/>
      <c r="F56" s="3"/>
      <c r="G56" s="3"/>
      <c r="H56" s="3"/>
      <c r="I56" s="4"/>
      <c r="J56" s="5"/>
      <c r="K56" s="4" t="str">
        <f t="shared" si="6"/>
        <v/>
      </c>
      <c r="L56" s="4" t="str">
        <f t="shared" si="7"/>
        <v/>
      </c>
      <c r="M56" s="1"/>
      <c r="N56" s="3"/>
    </row>
    <row r="57" spans="1:14" x14ac:dyDescent="0.35">
      <c r="A57" s="1" t="str">
        <f t="shared" si="5"/>
        <v/>
      </c>
      <c r="B57" s="2"/>
      <c r="C57" s="3"/>
      <c r="D57" s="3"/>
      <c r="E57" s="3"/>
      <c r="F57" s="3"/>
      <c r="G57" s="3"/>
      <c r="H57" s="3"/>
      <c r="I57" s="4"/>
      <c r="J57" s="5"/>
      <c r="K57" s="4" t="str">
        <f t="shared" si="6"/>
        <v/>
      </c>
      <c r="L57" s="4" t="str">
        <f t="shared" si="7"/>
        <v/>
      </c>
      <c r="M57" s="1"/>
      <c r="N57" s="3"/>
    </row>
    <row r="58" spans="1:14" x14ac:dyDescent="0.35">
      <c r="A58" s="1" t="str">
        <f t="shared" si="5"/>
        <v/>
      </c>
      <c r="B58" s="2"/>
      <c r="C58" s="3"/>
      <c r="D58" s="3"/>
      <c r="E58" s="3"/>
      <c r="F58" s="3"/>
      <c r="G58" s="3"/>
      <c r="H58" s="3"/>
      <c r="I58" s="4"/>
      <c r="J58" s="5"/>
      <c r="K58" s="4" t="str">
        <f t="shared" si="6"/>
        <v/>
      </c>
      <c r="L58" s="4" t="str">
        <f t="shared" si="7"/>
        <v/>
      </c>
      <c r="M58" s="1"/>
      <c r="N58" s="3"/>
    </row>
    <row r="59" spans="1:14" x14ac:dyDescent="0.35">
      <c r="A59" s="1" t="str">
        <f t="shared" si="5"/>
        <v/>
      </c>
      <c r="B59" s="2"/>
      <c r="C59" s="3"/>
      <c r="D59" s="3"/>
      <c r="E59" s="3"/>
      <c r="F59" s="3"/>
      <c r="G59" s="3"/>
      <c r="H59" s="3"/>
      <c r="I59" s="4"/>
      <c r="J59" s="5"/>
      <c r="K59" s="4" t="str">
        <f t="shared" si="6"/>
        <v/>
      </c>
      <c r="L59" s="4" t="str">
        <f t="shared" si="7"/>
        <v/>
      </c>
      <c r="M59" s="1"/>
      <c r="N59" s="3"/>
    </row>
    <row r="60" spans="1:14" x14ac:dyDescent="0.35">
      <c r="A60" s="1" t="str">
        <f t="shared" si="5"/>
        <v/>
      </c>
      <c r="B60" s="2"/>
      <c r="C60" s="3"/>
      <c r="D60" s="3"/>
      <c r="E60" s="3"/>
      <c r="F60" s="3"/>
      <c r="G60" s="3"/>
      <c r="H60" s="3"/>
      <c r="I60" s="4"/>
      <c r="J60" s="5"/>
      <c r="K60" s="4" t="str">
        <f t="shared" si="6"/>
        <v/>
      </c>
      <c r="L60" s="4" t="str">
        <f t="shared" si="7"/>
        <v/>
      </c>
      <c r="M60" s="1"/>
      <c r="N60" s="3"/>
    </row>
    <row r="61" spans="1:14" x14ac:dyDescent="0.35">
      <c r="A61" s="1" t="str">
        <f t="shared" si="5"/>
        <v/>
      </c>
      <c r="B61" s="2"/>
      <c r="C61" s="3"/>
      <c r="D61" s="3"/>
      <c r="E61" s="3"/>
      <c r="F61" s="3"/>
      <c r="G61" s="3"/>
      <c r="H61" s="3"/>
      <c r="I61" s="4"/>
      <c r="J61" s="5"/>
      <c r="K61" s="4" t="str">
        <f t="shared" si="6"/>
        <v/>
      </c>
      <c r="L61" s="4" t="str">
        <f t="shared" si="7"/>
        <v/>
      </c>
      <c r="M61" s="1"/>
      <c r="N61" s="3"/>
    </row>
    <row r="62" spans="1:14" x14ac:dyDescent="0.35">
      <c r="A62" s="1" t="str">
        <f t="shared" si="5"/>
        <v/>
      </c>
      <c r="B62" s="2"/>
      <c r="C62" s="3"/>
      <c r="D62" s="3"/>
      <c r="E62" s="3"/>
      <c r="F62" s="3"/>
      <c r="G62" s="3"/>
      <c r="H62" s="3"/>
      <c r="I62" s="4"/>
      <c r="J62" s="5"/>
      <c r="K62" s="4" t="str">
        <f t="shared" si="6"/>
        <v/>
      </c>
      <c r="L62" s="4" t="str">
        <f t="shared" si="7"/>
        <v/>
      </c>
      <c r="M62" s="1"/>
      <c r="N62" s="3"/>
    </row>
    <row r="63" spans="1:14" x14ac:dyDescent="0.35">
      <c r="A63" s="1" t="str">
        <f t="shared" si="5"/>
        <v/>
      </c>
      <c r="B63" s="2"/>
      <c r="C63" s="3"/>
      <c r="D63" s="3"/>
      <c r="E63" s="3"/>
      <c r="F63" s="3"/>
      <c r="G63" s="3"/>
      <c r="H63" s="3"/>
      <c r="I63" s="4"/>
      <c r="J63" s="5"/>
      <c r="K63" s="4" t="str">
        <f t="shared" si="6"/>
        <v/>
      </c>
      <c r="L63" s="4" t="str">
        <f t="shared" si="7"/>
        <v/>
      </c>
      <c r="M63" s="1"/>
      <c r="N63" s="3"/>
    </row>
    <row r="64" spans="1:14" x14ac:dyDescent="0.35">
      <c r="A64" s="1" t="str">
        <f t="shared" si="5"/>
        <v/>
      </c>
      <c r="B64" s="2"/>
      <c r="C64" s="3"/>
      <c r="D64" s="3"/>
      <c r="E64" s="3"/>
      <c r="F64" s="3"/>
      <c r="G64" s="3"/>
      <c r="H64" s="3"/>
      <c r="I64" s="4"/>
      <c r="J64" s="5"/>
      <c r="K64" s="4" t="str">
        <f t="shared" si="6"/>
        <v/>
      </c>
      <c r="L64" s="4" t="str">
        <f t="shared" si="7"/>
        <v/>
      </c>
      <c r="M64" s="1"/>
      <c r="N64" s="3"/>
    </row>
    <row r="65" spans="1:14" x14ac:dyDescent="0.35">
      <c r="A65" s="1" t="str">
        <f t="shared" si="5"/>
        <v/>
      </c>
      <c r="B65" s="2"/>
      <c r="C65" s="3"/>
      <c r="D65" s="3"/>
      <c r="E65" s="3"/>
      <c r="F65" s="3"/>
      <c r="G65" s="3"/>
      <c r="H65" s="3"/>
      <c r="I65" s="4"/>
      <c r="J65" s="5"/>
      <c r="K65" s="4" t="str">
        <f t="shared" si="6"/>
        <v/>
      </c>
      <c r="L65" s="4" t="str">
        <f t="shared" si="7"/>
        <v/>
      </c>
      <c r="M65" s="1"/>
      <c r="N65" s="3"/>
    </row>
    <row r="66" spans="1:14" x14ac:dyDescent="0.35">
      <c r="A66" s="1" t="str">
        <f t="shared" si="5"/>
        <v/>
      </c>
      <c r="B66" s="2"/>
      <c r="C66" s="3"/>
      <c r="D66" s="3"/>
      <c r="E66" s="3"/>
      <c r="F66" s="3"/>
      <c r="G66" s="3"/>
      <c r="H66" s="3"/>
      <c r="I66" s="4"/>
      <c r="J66" s="5"/>
      <c r="K66" s="4" t="str">
        <f t="shared" si="6"/>
        <v/>
      </c>
      <c r="L66" s="4" t="str">
        <f t="shared" si="7"/>
        <v/>
      </c>
      <c r="M66" s="1"/>
      <c r="N66" s="3"/>
    </row>
    <row r="67" spans="1:14" x14ac:dyDescent="0.35">
      <c r="A67" s="1" t="str">
        <f t="shared" si="5"/>
        <v/>
      </c>
      <c r="B67" s="2"/>
      <c r="C67" s="3"/>
      <c r="D67" s="3"/>
      <c r="E67" s="3"/>
      <c r="F67" s="3"/>
      <c r="G67" s="3"/>
      <c r="H67" s="3"/>
      <c r="I67" s="4"/>
      <c r="J67" s="5"/>
      <c r="K67" s="4" t="str">
        <f t="shared" si="6"/>
        <v/>
      </c>
      <c r="L67" s="4" t="str">
        <f t="shared" si="7"/>
        <v/>
      </c>
      <c r="M67" s="1"/>
      <c r="N67" s="3"/>
    </row>
    <row r="68" spans="1:14" x14ac:dyDescent="0.35">
      <c r="A68" s="1" t="str">
        <f t="shared" si="5"/>
        <v/>
      </c>
      <c r="B68" s="2"/>
      <c r="C68" s="3"/>
      <c r="D68" s="3"/>
      <c r="E68" s="3"/>
      <c r="F68" s="3"/>
      <c r="G68" s="3"/>
      <c r="H68" s="3"/>
      <c r="I68" s="4"/>
      <c r="J68" s="5"/>
      <c r="K68" s="4" t="str">
        <f t="shared" si="6"/>
        <v/>
      </c>
      <c r="L68" s="4" t="str">
        <f t="shared" si="7"/>
        <v/>
      </c>
      <c r="M68" s="1"/>
      <c r="N68" s="3"/>
    </row>
    <row r="69" spans="1:14" x14ac:dyDescent="0.35">
      <c r="A69" s="1" t="str">
        <f t="shared" si="5"/>
        <v/>
      </c>
      <c r="B69" s="2"/>
      <c r="C69" s="3"/>
      <c r="D69" s="3"/>
      <c r="E69" s="3"/>
      <c r="F69" s="3"/>
      <c r="G69" s="3"/>
      <c r="H69" s="3"/>
      <c r="I69" s="4"/>
      <c r="J69" s="5"/>
      <c r="K69" s="4" t="str">
        <f t="shared" si="6"/>
        <v/>
      </c>
      <c r="L69" s="4" t="str">
        <f t="shared" si="7"/>
        <v/>
      </c>
      <c r="M69" s="1"/>
      <c r="N69" s="3"/>
    </row>
    <row r="70" spans="1:14" x14ac:dyDescent="0.35">
      <c r="A70" s="1" t="str">
        <f t="shared" si="5"/>
        <v/>
      </c>
      <c r="B70" s="2"/>
      <c r="C70" s="3"/>
      <c r="D70" s="3"/>
      <c r="E70" s="3"/>
      <c r="F70" s="3"/>
      <c r="G70" s="3"/>
      <c r="H70" s="3"/>
      <c r="I70" s="4"/>
      <c r="J70" s="5"/>
      <c r="K70" s="4" t="str">
        <f t="shared" si="6"/>
        <v/>
      </c>
      <c r="L70" s="4" t="str">
        <f t="shared" si="7"/>
        <v/>
      </c>
      <c r="M70" s="1"/>
      <c r="N70" s="3"/>
    </row>
    <row r="71" spans="1:14" x14ac:dyDescent="0.35">
      <c r="A71" s="1" t="str">
        <f t="shared" si="5"/>
        <v/>
      </c>
      <c r="B71" s="2"/>
      <c r="C71" s="3"/>
      <c r="D71" s="3"/>
      <c r="E71" s="3"/>
      <c r="F71" s="3"/>
      <c r="G71" s="3"/>
      <c r="H71" s="3"/>
      <c r="I71" s="4"/>
      <c r="J71" s="5"/>
      <c r="K71" s="4" t="str">
        <f t="shared" si="6"/>
        <v/>
      </c>
      <c r="L71" s="4" t="str">
        <f t="shared" si="7"/>
        <v/>
      </c>
      <c r="M71" s="1"/>
      <c r="N71" s="3"/>
    </row>
    <row r="72" spans="1:14" x14ac:dyDescent="0.35">
      <c r="A72" s="1" t="str">
        <f t="shared" si="5"/>
        <v/>
      </c>
      <c r="B72" s="2"/>
      <c r="C72" s="3"/>
      <c r="D72" s="3"/>
      <c r="E72" s="3"/>
      <c r="F72" s="3"/>
      <c r="G72" s="3"/>
      <c r="H72" s="3"/>
      <c r="I72" s="4"/>
      <c r="J72" s="5"/>
      <c r="K72" s="4" t="str">
        <f t="shared" si="6"/>
        <v/>
      </c>
      <c r="L72" s="4" t="str">
        <f t="shared" si="7"/>
        <v/>
      </c>
      <c r="M72" s="1"/>
      <c r="N72" s="3"/>
    </row>
    <row r="73" spans="1:14" x14ac:dyDescent="0.35">
      <c r="A73" s="1" t="str">
        <f t="shared" si="5"/>
        <v/>
      </c>
      <c r="B73" s="2"/>
      <c r="C73" s="3"/>
      <c r="D73" s="3"/>
      <c r="E73" s="3"/>
      <c r="F73" s="3"/>
      <c r="G73" s="3"/>
      <c r="H73" s="3"/>
      <c r="I73" s="4"/>
      <c r="J73" s="5"/>
      <c r="K73" s="4" t="str">
        <f t="shared" si="6"/>
        <v/>
      </c>
      <c r="L73" s="4" t="str">
        <f t="shared" si="7"/>
        <v/>
      </c>
      <c r="M73" s="1"/>
      <c r="N73" s="3"/>
    </row>
    <row r="74" spans="1:14" x14ac:dyDescent="0.35">
      <c r="A74" s="1" t="str">
        <f t="shared" si="5"/>
        <v/>
      </c>
      <c r="B74" s="2"/>
      <c r="C74" s="3"/>
      <c r="D74" s="3"/>
      <c r="E74" s="3"/>
      <c r="F74" s="3"/>
      <c r="G74" s="3"/>
      <c r="H74" s="3"/>
      <c r="I74" s="4"/>
      <c r="J74" s="5"/>
      <c r="K74" s="4" t="str">
        <f t="shared" si="6"/>
        <v/>
      </c>
      <c r="L74" s="4" t="str">
        <f t="shared" si="7"/>
        <v/>
      </c>
      <c r="M74" s="1"/>
      <c r="N74" s="3"/>
    </row>
    <row r="75" spans="1:14" x14ac:dyDescent="0.35">
      <c r="A75" s="1" t="str">
        <f t="shared" si="5"/>
        <v/>
      </c>
      <c r="B75" s="2"/>
      <c r="C75" s="3"/>
      <c r="D75" s="3"/>
      <c r="E75" s="3"/>
      <c r="F75" s="3"/>
      <c r="G75" s="3"/>
      <c r="H75" s="3"/>
      <c r="I75" s="4"/>
      <c r="J75" s="5"/>
      <c r="K75" s="4" t="str">
        <f t="shared" si="6"/>
        <v/>
      </c>
      <c r="L75" s="4" t="str">
        <f t="shared" si="7"/>
        <v/>
      </c>
      <c r="M75" s="1"/>
      <c r="N75" s="3"/>
    </row>
    <row r="76" spans="1:14" x14ac:dyDescent="0.35">
      <c r="A76" s="1" t="str">
        <f t="shared" si="5"/>
        <v/>
      </c>
      <c r="B76" s="2"/>
      <c r="C76" s="3"/>
      <c r="D76" s="3"/>
      <c r="E76" s="3"/>
      <c r="F76" s="3"/>
      <c r="G76" s="3"/>
      <c r="H76" s="3"/>
      <c r="I76" s="4"/>
      <c r="J76" s="5"/>
      <c r="K76" s="4" t="str">
        <f t="shared" si="6"/>
        <v/>
      </c>
      <c r="L76" s="4" t="str">
        <f t="shared" si="7"/>
        <v/>
      </c>
      <c r="M76" s="1"/>
      <c r="N76" s="3"/>
    </row>
    <row r="77" spans="1:14" x14ac:dyDescent="0.35">
      <c r="A77" s="1" t="str">
        <f t="shared" si="5"/>
        <v/>
      </c>
      <c r="B77" s="2"/>
      <c r="C77" s="3"/>
      <c r="D77" s="3"/>
      <c r="E77" s="3"/>
      <c r="F77" s="3"/>
      <c r="G77" s="3"/>
      <c r="H77" s="3"/>
      <c r="I77" s="4"/>
      <c r="J77" s="5"/>
      <c r="K77" s="4" t="str">
        <f t="shared" si="6"/>
        <v/>
      </c>
      <c r="L77" s="4" t="str">
        <f t="shared" si="7"/>
        <v/>
      </c>
      <c r="M77" s="1"/>
      <c r="N77" s="3"/>
    </row>
    <row r="78" spans="1:14" x14ac:dyDescent="0.35">
      <c r="A78" s="1" t="str">
        <f t="shared" si="5"/>
        <v/>
      </c>
      <c r="B78" s="2"/>
      <c r="C78" s="3"/>
      <c r="D78" s="3"/>
      <c r="E78" s="3"/>
      <c r="F78" s="3"/>
      <c r="G78" s="3"/>
      <c r="H78" s="3"/>
      <c r="I78" s="4"/>
      <c r="J78" s="5"/>
      <c r="K78" s="4" t="str">
        <f t="shared" si="6"/>
        <v/>
      </c>
      <c r="L78" s="4" t="str">
        <f t="shared" si="7"/>
        <v/>
      </c>
      <c r="M78" s="1"/>
      <c r="N78" s="3"/>
    </row>
    <row r="79" spans="1:14" x14ac:dyDescent="0.35">
      <c r="A79" s="1" t="str">
        <f t="shared" si="5"/>
        <v/>
      </c>
      <c r="B79" s="2"/>
      <c r="C79" s="3"/>
      <c r="D79" s="3"/>
      <c r="E79" s="3"/>
      <c r="F79" s="3"/>
      <c r="G79" s="3"/>
      <c r="H79" s="3"/>
      <c r="I79" s="4"/>
      <c r="J79" s="5"/>
      <c r="K79" s="4" t="str">
        <f t="shared" si="6"/>
        <v/>
      </c>
      <c r="L79" s="4" t="str">
        <f t="shared" si="7"/>
        <v/>
      </c>
      <c r="M79" s="1"/>
      <c r="N79" s="3"/>
    </row>
    <row r="80" spans="1:14" x14ac:dyDescent="0.35">
      <c r="A80" s="1" t="str">
        <f t="shared" ref="A80:A105" si="8">IF(B80="","",ROW()-6)</f>
        <v/>
      </c>
      <c r="B80" s="2"/>
      <c r="C80" s="3"/>
      <c r="D80" s="3"/>
      <c r="E80" s="3"/>
      <c r="F80" s="3"/>
      <c r="G80" s="3"/>
      <c r="H80" s="3"/>
      <c r="I80" s="4"/>
      <c r="J80" s="5"/>
      <c r="K80" s="4" t="str">
        <f t="shared" ref="K80:K105" si="9">IF(I80="","",I80*J80)</f>
        <v/>
      </c>
      <c r="L80" s="4" t="str">
        <f t="shared" ref="L80:L105" si="10">IF(I80="","",I80+K80)</f>
        <v/>
      </c>
      <c r="M80" s="1"/>
      <c r="N80" s="3"/>
    </row>
    <row r="81" spans="1:14" x14ac:dyDescent="0.35">
      <c r="A81" s="1" t="str">
        <f t="shared" si="8"/>
        <v/>
      </c>
      <c r="B81" s="2"/>
      <c r="C81" s="3"/>
      <c r="D81" s="3"/>
      <c r="E81" s="3"/>
      <c r="F81" s="3"/>
      <c r="G81" s="3"/>
      <c r="H81" s="3"/>
      <c r="I81" s="4"/>
      <c r="J81" s="5"/>
      <c r="K81" s="4" t="str">
        <f t="shared" si="9"/>
        <v/>
      </c>
      <c r="L81" s="4" t="str">
        <f t="shared" si="10"/>
        <v/>
      </c>
      <c r="M81" s="1"/>
      <c r="N81" s="3"/>
    </row>
    <row r="82" spans="1:14" x14ac:dyDescent="0.35">
      <c r="A82" s="1" t="str">
        <f t="shared" si="8"/>
        <v/>
      </c>
      <c r="B82" s="2"/>
      <c r="C82" s="3"/>
      <c r="D82" s="3"/>
      <c r="E82" s="3"/>
      <c r="F82" s="3"/>
      <c r="G82" s="3"/>
      <c r="H82" s="3"/>
      <c r="I82" s="4"/>
      <c r="J82" s="5"/>
      <c r="K82" s="4" t="str">
        <f t="shared" si="9"/>
        <v/>
      </c>
      <c r="L82" s="4" t="str">
        <f t="shared" si="10"/>
        <v/>
      </c>
      <c r="M82" s="1"/>
      <c r="N82" s="3"/>
    </row>
    <row r="83" spans="1:14" x14ac:dyDescent="0.35">
      <c r="A83" s="1" t="str">
        <f t="shared" si="8"/>
        <v/>
      </c>
      <c r="B83" s="2"/>
      <c r="C83" s="3"/>
      <c r="D83" s="3"/>
      <c r="E83" s="3"/>
      <c r="F83" s="3"/>
      <c r="G83" s="3"/>
      <c r="H83" s="3"/>
      <c r="I83" s="4"/>
      <c r="J83" s="5"/>
      <c r="K83" s="4" t="str">
        <f t="shared" si="9"/>
        <v/>
      </c>
      <c r="L83" s="4" t="str">
        <f t="shared" si="10"/>
        <v/>
      </c>
      <c r="M83" s="1"/>
      <c r="N83" s="3"/>
    </row>
    <row r="84" spans="1:14" x14ac:dyDescent="0.35">
      <c r="A84" s="1" t="str">
        <f t="shared" si="8"/>
        <v/>
      </c>
      <c r="B84" s="2"/>
      <c r="C84" s="3"/>
      <c r="D84" s="3"/>
      <c r="E84" s="3"/>
      <c r="F84" s="3"/>
      <c r="G84" s="3"/>
      <c r="H84" s="3"/>
      <c r="I84" s="4"/>
      <c r="J84" s="5"/>
      <c r="K84" s="4" t="str">
        <f t="shared" si="9"/>
        <v/>
      </c>
      <c r="L84" s="4" t="str">
        <f t="shared" si="10"/>
        <v/>
      </c>
      <c r="M84" s="1"/>
      <c r="N84" s="3"/>
    </row>
    <row r="85" spans="1:14" x14ac:dyDescent="0.35">
      <c r="A85" s="1" t="str">
        <f t="shared" si="8"/>
        <v/>
      </c>
      <c r="B85" s="2"/>
      <c r="C85" s="3"/>
      <c r="D85" s="3"/>
      <c r="E85" s="3"/>
      <c r="F85" s="3"/>
      <c r="G85" s="3"/>
      <c r="H85" s="3"/>
      <c r="I85" s="4"/>
      <c r="J85" s="5"/>
      <c r="K85" s="4" t="str">
        <f t="shared" si="9"/>
        <v/>
      </c>
      <c r="L85" s="4" t="str">
        <f t="shared" si="10"/>
        <v/>
      </c>
      <c r="M85" s="1"/>
      <c r="N85" s="3"/>
    </row>
    <row r="86" spans="1:14" x14ac:dyDescent="0.35">
      <c r="A86" s="1" t="str">
        <f t="shared" si="8"/>
        <v/>
      </c>
      <c r="B86" s="2"/>
      <c r="C86" s="3"/>
      <c r="D86" s="3"/>
      <c r="E86" s="3"/>
      <c r="F86" s="3"/>
      <c r="G86" s="3"/>
      <c r="H86" s="3"/>
      <c r="I86" s="4"/>
      <c r="J86" s="5"/>
      <c r="K86" s="4" t="str">
        <f t="shared" si="9"/>
        <v/>
      </c>
      <c r="L86" s="4" t="str">
        <f t="shared" si="10"/>
        <v/>
      </c>
      <c r="M86" s="1"/>
      <c r="N86" s="3"/>
    </row>
    <row r="87" spans="1:14" x14ac:dyDescent="0.35">
      <c r="A87" s="1" t="str">
        <f t="shared" si="8"/>
        <v/>
      </c>
      <c r="B87" s="2"/>
      <c r="C87" s="3"/>
      <c r="D87" s="3"/>
      <c r="E87" s="3"/>
      <c r="F87" s="3"/>
      <c r="G87" s="3"/>
      <c r="H87" s="3"/>
      <c r="I87" s="4"/>
      <c r="J87" s="5"/>
      <c r="K87" s="4" t="str">
        <f t="shared" si="9"/>
        <v/>
      </c>
      <c r="L87" s="4" t="str">
        <f t="shared" si="10"/>
        <v/>
      </c>
      <c r="M87" s="1"/>
      <c r="N87" s="3"/>
    </row>
    <row r="88" spans="1:14" x14ac:dyDescent="0.35">
      <c r="A88" s="1" t="str">
        <f t="shared" si="8"/>
        <v/>
      </c>
      <c r="B88" s="2"/>
      <c r="C88" s="3"/>
      <c r="D88" s="3"/>
      <c r="E88" s="3"/>
      <c r="F88" s="3"/>
      <c r="G88" s="3"/>
      <c r="H88" s="3"/>
      <c r="I88" s="4"/>
      <c r="J88" s="5"/>
      <c r="K88" s="4" t="str">
        <f t="shared" si="9"/>
        <v/>
      </c>
      <c r="L88" s="4" t="str">
        <f t="shared" si="10"/>
        <v/>
      </c>
      <c r="M88" s="1"/>
      <c r="N88" s="3"/>
    </row>
    <row r="89" spans="1:14" x14ac:dyDescent="0.35">
      <c r="A89" s="1" t="str">
        <f t="shared" si="8"/>
        <v/>
      </c>
      <c r="B89" s="2"/>
      <c r="C89" s="3"/>
      <c r="D89" s="3"/>
      <c r="E89" s="3"/>
      <c r="F89" s="3"/>
      <c r="G89" s="3"/>
      <c r="H89" s="3"/>
      <c r="I89" s="4"/>
      <c r="J89" s="5"/>
      <c r="K89" s="4" t="str">
        <f t="shared" si="9"/>
        <v/>
      </c>
      <c r="L89" s="4" t="str">
        <f t="shared" si="10"/>
        <v/>
      </c>
      <c r="M89" s="1"/>
      <c r="N89" s="3"/>
    </row>
    <row r="90" spans="1:14" x14ac:dyDescent="0.35">
      <c r="A90" s="1" t="str">
        <f t="shared" si="8"/>
        <v/>
      </c>
      <c r="B90" s="2"/>
      <c r="C90" s="3"/>
      <c r="D90" s="3"/>
      <c r="E90" s="3"/>
      <c r="F90" s="3"/>
      <c r="G90" s="3"/>
      <c r="H90" s="3"/>
      <c r="I90" s="4"/>
      <c r="J90" s="5"/>
      <c r="K90" s="4" t="str">
        <f t="shared" si="9"/>
        <v/>
      </c>
      <c r="L90" s="4" t="str">
        <f t="shared" si="10"/>
        <v/>
      </c>
      <c r="M90" s="1"/>
      <c r="N90" s="3"/>
    </row>
    <row r="91" spans="1:14" x14ac:dyDescent="0.35">
      <c r="A91" s="1" t="str">
        <f t="shared" si="8"/>
        <v/>
      </c>
      <c r="B91" s="2"/>
      <c r="C91" s="3"/>
      <c r="D91" s="3"/>
      <c r="E91" s="3"/>
      <c r="F91" s="3"/>
      <c r="G91" s="3"/>
      <c r="H91" s="3"/>
      <c r="I91" s="4"/>
      <c r="J91" s="5"/>
      <c r="K91" s="4" t="str">
        <f t="shared" si="9"/>
        <v/>
      </c>
      <c r="L91" s="4" t="str">
        <f t="shared" si="10"/>
        <v/>
      </c>
      <c r="M91" s="1"/>
      <c r="N91" s="3"/>
    </row>
    <row r="92" spans="1:14" x14ac:dyDescent="0.35">
      <c r="A92" s="1" t="str">
        <f t="shared" si="8"/>
        <v/>
      </c>
      <c r="B92" s="2"/>
      <c r="C92" s="3"/>
      <c r="D92" s="3"/>
      <c r="E92" s="3"/>
      <c r="F92" s="3"/>
      <c r="G92" s="3"/>
      <c r="H92" s="3"/>
      <c r="I92" s="4"/>
      <c r="J92" s="5"/>
      <c r="K92" s="4" t="str">
        <f t="shared" si="9"/>
        <v/>
      </c>
      <c r="L92" s="4" t="str">
        <f t="shared" si="10"/>
        <v/>
      </c>
      <c r="M92" s="1"/>
      <c r="N92" s="3"/>
    </row>
    <row r="93" spans="1:14" x14ac:dyDescent="0.35">
      <c r="A93" s="1" t="str">
        <f t="shared" si="8"/>
        <v/>
      </c>
      <c r="B93" s="2"/>
      <c r="C93" s="3"/>
      <c r="D93" s="3"/>
      <c r="E93" s="3"/>
      <c r="F93" s="3"/>
      <c r="G93" s="3"/>
      <c r="H93" s="3"/>
      <c r="I93" s="4"/>
      <c r="J93" s="5"/>
      <c r="K93" s="4" t="str">
        <f t="shared" si="9"/>
        <v/>
      </c>
      <c r="L93" s="4" t="str">
        <f t="shared" si="10"/>
        <v/>
      </c>
      <c r="M93" s="1"/>
      <c r="N93" s="3"/>
    </row>
    <row r="94" spans="1:14" x14ac:dyDescent="0.35">
      <c r="A94" s="1" t="str">
        <f t="shared" si="8"/>
        <v/>
      </c>
      <c r="B94" s="2"/>
      <c r="C94" s="3"/>
      <c r="D94" s="3"/>
      <c r="E94" s="3"/>
      <c r="F94" s="3"/>
      <c r="G94" s="3"/>
      <c r="H94" s="3"/>
      <c r="I94" s="4"/>
      <c r="J94" s="5"/>
      <c r="K94" s="4" t="str">
        <f t="shared" si="9"/>
        <v/>
      </c>
      <c r="L94" s="4" t="str">
        <f t="shared" si="10"/>
        <v/>
      </c>
      <c r="M94" s="1"/>
      <c r="N94" s="3"/>
    </row>
    <row r="95" spans="1:14" x14ac:dyDescent="0.35">
      <c r="A95" s="1" t="str">
        <f t="shared" si="8"/>
        <v/>
      </c>
      <c r="B95" s="2"/>
      <c r="C95" s="3"/>
      <c r="D95" s="3"/>
      <c r="E95" s="3"/>
      <c r="F95" s="3"/>
      <c r="G95" s="3"/>
      <c r="H95" s="3"/>
      <c r="I95" s="4"/>
      <c r="J95" s="5"/>
      <c r="K95" s="4" t="str">
        <f t="shared" si="9"/>
        <v/>
      </c>
      <c r="L95" s="4" t="str">
        <f t="shared" si="10"/>
        <v/>
      </c>
      <c r="M95" s="1"/>
      <c r="N95" s="3"/>
    </row>
    <row r="96" spans="1:14" x14ac:dyDescent="0.35">
      <c r="A96" s="1" t="str">
        <f t="shared" si="8"/>
        <v/>
      </c>
      <c r="B96" s="2"/>
      <c r="C96" s="3"/>
      <c r="D96" s="3"/>
      <c r="E96" s="3"/>
      <c r="F96" s="3"/>
      <c r="G96" s="3"/>
      <c r="H96" s="3"/>
      <c r="I96" s="4"/>
      <c r="J96" s="5"/>
      <c r="K96" s="4" t="str">
        <f t="shared" si="9"/>
        <v/>
      </c>
      <c r="L96" s="4" t="str">
        <f t="shared" si="10"/>
        <v/>
      </c>
      <c r="M96" s="1"/>
      <c r="N96" s="3"/>
    </row>
    <row r="97" spans="1:14" x14ac:dyDescent="0.35">
      <c r="A97" s="1" t="str">
        <f t="shared" si="8"/>
        <v/>
      </c>
      <c r="B97" s="2"/>
      <c r="C97" s="3"/>
      <c r="D97" s="3"/>
      <c r="E97" s="3"/>
      <c r="F97" s="3"/>
      <c r="G97" s="3"/>
      <c r="H97" s="3"/>
      <c r="I97" s="4"/>
      <c r="J97" s="5"/>
      <c r="K97" s="4" t="str">
        <f t="shared" si="9"/>
        <v/>
      </c>
      <c r="L97" s="4" t="str">
        <f t="shared" si="10"/>
        <v/>
      </c>
      <c r="M97" s="1"/>
      <c r="N97" s="3"/>
    </row>
    <row r="98" spans="1:14" x14ac:dyDescent="0.35">
      <c r="A98" s="1" t="str">
        <f t="shared" si="8"/>
        <v/>
      </c>
      <c r="B98" s="2"/>
      <c r="C98" s="3"/>
      <c r="D98" s="3"/>
      <c r="E98" s="3"/>
      <c r="F98" s="3"/>
      <c r="G98" s="3"/>
      <c r="H98" s="3"/>
      <c r="I98" s="4"/>
      <c r="J98" s="5"/>
      <c r="K98" s="4" t="str">
        <f t="shared" si="9"/>
        <v/>
      </c>
      <c r="L98" s="4" t="str">
        <f t="shared" si="10"/>
        <v/>
      </c>
      <c r="M98" s="1"/>
      <c r="N98" s="3"/>
    </row>
    <row r="99" spans="1:14" x14ac:dyDescent="0.35">
      <c r="A99" s="1" t="str">
        <f t="shared" si="8"/>
        <v/>
      </c>
      <c r="B99" s="2"/>
      <c r="C99" s="3"/>
      <c r="D99" s="3"/>
      <c r="E99" s="3"/>
      <c r="F99" s="3"/>
      <c r="G99" s="3"/>
      <c r="H99" s="3"/>
      <c r="I99" s="4"/>
      <c r="J99" s="5"/>
      <c r="K99" s="4" t="str">
        <f t="shared" si="9"/>
        <v/>
      </c>
      <c r="L99" s="4" t="str">
        <f t="shared" si="10"/>
        <v/>
      </c>
      <c r="M99" s="1"/>
      <c r="N99" s="3"/>
    </row>
    <row r="100" spans="1:14" x14ac:dyDescent="0.35">
      <c r="A100" s="1" t="str">
        <f t="shared" si="8"/>
        <v/>
      </c>
      <c r="B100" s="2"/>
      <c r="C100" s="3"/>
      <c r="D100" s="3"/>
      <c r="E100" s="3"/>
      <c r="F100" s="3"/>
      <c r="G100" s="3"/>
      <c r="H100" s="3"/>
      <c r="I100" s="4"/>
      <c r="J100" s="5"/>
      <c r="K100" s="4" t="str">
        <f t="shared" si="9"/>
        <v/>
      </c>
      <c r="L100" s="4" t="str">
        <f t="shared" si="10"/>
        <v/>
      </c>
      <c r="M100" s="1"/>
      <c r="N100" s="3"/>
    </row>
    <row r="101" spans="1:14" x14ac:dyDescent="0.35">
      <c r="A101" s="1" t="str">
        <f t="shared" si="8"/>
        <v/>
      </c>
      <c r="B101" s="2"/>
      <c r="C101" s="3"/>
      <c r="D101" s="3"/>
      <c r="E101" s="3"/>
      <c r="F101" s="3"/>
      <c r="G101" s="3"/>
      <c r="H101" s="3"/>
      <c r="I101" s="4"/>
      <c r="J101" s="5"/>
      <c r="K101" s="4" t="str">
        <f t="shared" si="9"/>
        <v/>
      </c>
      <c r="L101" s="4" t="str">
        <f t="shared" si="10"/>
        <v/>
      </c>
      <c r="M101" s="1"/>
      <c r="N101" s="3"/>
    </row>
    <row r="102" spans="1:14" x14ac:dyDescent="0.35">
      <c r="A102" s="1" t="str">
        <f t="shared" si="8"/>
        <v/>
      </c>
      <c r="B102" s="2"/>
      <c r="C102" s="3"/>
      <c r="D102" s="3"/>
      <c r="E102" s="3"/>
      <c r="F102" s="3"/>
      <c r="G102" s="3"/>
      <c r="H102" s="3"/>
      <c r="I102" s="4"/>
      <c r="J102" s="5"/>
      <c r="K102" s="4" t="str">
        <f t="shared" si="9"/>
        <v/>
      </c>
      <c r="L102" s="4" t="str">
        <f t="shared" si="10"/>
        <v/>
      </c>
      <c r="M102" s="1"/>
      <c r="N102" s="3"/>
    </row>
    <row r="103" spans="1:14" x14ac:dyDescent="0.35">
      <c r="A103" s="1" t="str">
        <f t="shared" si="8"/>
        <v/>
      </c>
      <c r="B103" s="2"/>
      <c r="C103" s="3"/>
      <c r="D103" s="3"/>
      <c r="E103" s="3"/>
      <c r="F103" s="3"/>
      <c r="G103" s="3"/>
      <c r="H103" s="3"/>
      <c r="I103" s="4"/>
      <c r="J103" s="5"/>
      <c r="K103" s="4" t="str">
        <f t="shared" si="9"/>
        <v/>
      </c>
      <c r="L103" s="4" t="str">
        <f t="shared" si="10"/>
        <v/>
      </c>
      <c r="M103" s="1"/>
      <c r="N103" s="3"/>
    </row>
    <row r="104" spans="1:14" x14ac:dyDescent="0.35">
      <c r="A104" s="1" t="str">
        <f t="shared" si="8"/>
        <v/>
      </c>
      <c r="B104" s="2"/>
      <c r="C104" s="3"/>
      <c r="D104" s="3"/>
      <c r="E104" s="3"/>
      <c r="F104" s="3"/>
      <c r="G104" s="3"/>
      <c r="H104" s="3"/>
      <c r="I104" s="4"/>
      <c r="J104" s="5"/>
      <c r="K104" s="4" t="str">
        <f t="shared" si="9"/>
        <v/>
      </c>
      <c r="L104" s="4" t="str">
        <f t="shared" si="10"/>
        <v/>
      </c>
      <c r="M104" s="1"/>
      <c r="N104" s="3"/>
    </row>
    <row r="105" spans="1:14" x14ac:dyDescent="0.35">
      <c r="A105" s="1" t="str">
        <f t="shared" si="8"/>
        <v/>
      </c>
      <c r="B105" s="2"/>
      <c r="C105" s="3"/>
      <c r="D105" s="3"/>
      <c r="E105" s="3"/>
      <c r="F105" s="3"/>
      <c r="G105" s="3"/>
      <c r="H105" s="3"/>
      <c r="I105" s="4"/>
      <c r="J105" s="5"/>
      <c r="K105" s="4" t="str">
        <f t="shared" si="9"/>
        <v/>
      </c>
      <c r="L105" s="4" t="str">
        <f t="shared" si="10"/>
        <v/>
      </c>
      <c r="M105" s="1"/>
      <c r="N105" s="3"/>
    </row>
  </sheetData>
  <mergeCells count="11">
    <mergeCell ref="A1:N1"/>
    <mergeCell ref="D4:F4"/>
    <mergeCell ref="A2:N2"/>
    <mergeCell ref="G4:I4"/>
    <mergeCell ref="J4:L4"/>
    <mergeCell ref="A4:C4"/>
    <mergeCell ref="E20:J33"/>
    <mergeCell ref="J5:L5"/>
    <mergeCell ref="D5:F5"/>
    <mergeCell ref="A5:C5"/>
    <mergeCell ref="G5:I5"/>
  </mergeCells>
  <conditionalFormatting sqref="L7:L105">
    <cfRule type="cellIs" dxfId="3" priority="4" operator="greaterThan">
      <formula>50000</formula>
    </cfRule>
  </conditionalFormatting>
  <conditionalFormatting sqref="M7:M105">
    <cfRule type="expression" dxfId="2" priority="1">
      <formula>$M7="Pending"</formula>
    </cfRule>
    <cfRule type="expression" dxfId="1" priority="2">
      <formula>$M7="Paid"</formula>
    </cfRule>
    <cfRule type="expression" dxfId="0" priority="3">
      <formula>$M7="Cancelled"</formula>
    </cfRule>
  </conditionalFormatting>
  <dataValidations count="5">
    <dataValidation type="list" allowBlank="1" sqref="C7:C105" xr:uid="{00000000-0002-0000-0000-000000000000}">
      <formula1>"Office Supplies,Utilities,Travel,Rent,Salaries,Marketing,Software,Maintenance,Professional Fees,Insurance"</formula1>
    </dataValidation>
    <dataValidation type="list" allowBlank="1" sqref="F7:F19 F34:F105" xr:uid="{00000000-0002-0000-0000-000001000000}">
      <formula1>"Administration,Finance,HR,IT,Sales,Marketing,Operations"</formula1>
    </dataValidation>
    <dataValidation type="list" allowBlank="1" sqref="G7:G19 G34:G105" xr:uid="{00000000-0002-0000-0000-000002000000}">
      <formula1>"Bank Transfer,Cash,Credit Card,Debit Card,UPI,Cheque"</formula1>
    </dataValidation>
    <dataValidation type="list" allowBlank="1" sqref="M7:M105" xr:uid="{00000000-0002-0000-0000-000003000000}">
      <formula1>"Paid,Pending,Partially Paid,Cancelled"</formula1>
    </dataValidation>
    <dataValidation type="decimal" allowBlank="1" sqref="J7:J19 J34:J105" xr:uid="{00000000-0002-0000-0000-000004000000}">
      <formula1>0</formula1>
      <formula2>1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"/>
  <sheetViews>
    <sheetView showGridLines="0" zoomScale="70" zoomScaleNormal="70" workbookViewId="0">
      <pane ySplit="6" topLeftCell="A19" activePane="bottomLeft" state="frozen"/>
      <selection pane="bottomLeft" activeCell="F22" sqref="F22"/>
    </sheetView>
  </sheetViews>
  <sheetFormatPr defaultRowHeight="14.5" x14ac:dyDescent="0.35"/>
  <cols>
    <col min="1" max="1" width="24" customWidth="1"/>
    <col min="2" max="2" width="18" customWidth="1"/>
    <col min="3" max="3" width="4" customWidth="1"/>
    <col min="4" max="4" width="22" customWidth="1"/>
    <col min="5" max="5" width="18" customWidth="1"/>
    <col min="6" max="6" width="4" customWidth="1"/>
    <col min="7" max="8" width="18" customWidth="1"/>
  </cols>
  <sheetData>
    <row r="1" spans="1:8" ht="30" customHeight="1" x14ac:dyDescent="0.35">
      <c r="A1" s="25" t="s">
        <v>79</v>
      </c>
      <c r="B1" s="28"/>
      <c r="C1" s="28"/>
      <c r="D1" s="28"/>
      <c r="E1" s="28"/>
      <c r="F1" s="28"/>
      <c r="G1" s="28"/>
      <c r="H1" s="28"/>
    </row>
    <row r="3" spans="1:8" x14ac:dyDescent="0.35">
      <c r="A3" s="29" t="s">
        <v>2</v>
      </c>
      <c r="B3" s="19"/>
      <c r="C3" s="29" t="s">
        <v>3</v>
      </c>
      <c r="D3" s="19"/>
      <c r="E3" s="29" t="s">
        <v>4</v>
      </c>
      <c r="F3" s="19"/>
      <c r="G3" s="29" t="s">
        <v>5</v>
      </c>
      <c r="H3" s="19"/>
    </row>
    <row r="4" spans="1:8" ht="18.5" x14ac:dyDescent="0.45">
      <c r="A4" s="26">
        <f>SUM('Company Expenses'!L7:L105)</f>
        <v>348457.2</v>
      </c>
      <c r="B4" s="19"/>
      <c r="C4" s="26">
        <f>SUMIF('Company Expenses'!M7:M105,"Paid",'Company Expenses'!L7:L105)</f>
        <v>291227.2</v>
      </c>
      <c r="D4" s="19"/>
      <c r="E4" s="26">
        <f>SUMIF('Company Expenses'!M7:M105,"Pending",'Company Expenses'!L7:L105)</f>
        <v>35990</v>
      </c>
      <c r="F4" s="19"/>
      <c r="G4" s="27">
        <f>COUNTA('Company Expenses'!B7:B105)</f>
        <v>9</v>
      </c>
      <c r="H4" s="19"/>
    </row>
    <row r="7" spans="1:8" x14ac:dyDescent="0.35">
      <c r="A7" s="6" t="s">
        <v>8</v>
      </c>
      <c r="B7" s="6" t="s">
        <v>17</v>
      </c>
      <c r="D7" s="6" t="s">
        <v>11</v>
      </c>
      <c r="E7" s="6" t="s">
        <v>17</v>
      </c>
    </row>
    <row r="8" spans="1:8" x14ac:dyDescent="0.35">
      <c r="A8" t="s">
        <v>20</v>
      </c>
      <c r="B8" s="7">
        <f>SUMIF('Company Expenses'!C7:C105,A8,'Company Expenses'!L7:L105)</f>
        <v>5782</v>
      </c>
      <c r="D8" t="s">
        <v>23</v>
      </c>
      <c r="E8" s="7">
        <f>SUMIF('Company Expenses'!F7:F105,D8,'Company Expenses'!L7:L105)</f>
        <v>247729.2</v>
      </c>
    </row>
    <row r="9" spans="1:8" x14ac:dyDescent="0.35">
      <c r="A9" t="s">
        <v>28</v>
      </c>
      <c r="B9" s="7">
        <f>SUMIF('Company Expenses'!C7:C105,A9,'Company Expenses'!L7:L105)</f>
        <v>141647.20000000001</v>
      </c>
      <c r="D9" t="s">
        <v>69</v>
      </c>
      <c r="E9" s="7">
        <f>SUMIF('Company Expenses'!F7:F105,D9,'Company Expenses'!L7:L105)</f>
        <v>35990</v>
      </c>
    </row>
    <row r="10" spans="1:8" x14ac:dyDescent="0.35">
      <c r="A10" t="s">
        <v>41</v>
      </c>
      <c r="B10" s="7">
        <f>SUMIF('Company Expenses'!C7:C105,A10,'Company Expenses'!L7:L105)</f>
        <v>7980</v>
      </c>
      <c r="D10" t="s">
        <v>80</v>
      </c>
      <c r="E10" s="7">
        <f>SUMIF('Company Expenses'!F7:F105,D10,'Company Expenses'!L7:L105)</f>
        <v>0</v>
      </c>
    </row>
    <row r="11" spans="1:8" x14ac:dyDescent="0.35">
      <c r="A11" t="s">
        <v>61</v>
      </c>
      <c r="B11" s="7">
        <f>SUMIF('Company Expenses'!C7:C105,A11,'Company Expenses'!L7:L105)</f>
        <v>100300</v>
      </c>
      <c r="D11" t="s">
        <v>37</v>
      </c>
      <c r="E11" s="7">
        <f>SUMIF('Company Expenses'!F7:F105,D11,'Company Expenses'!L7:L105)</f>
        <v>28320</v>
      </c>
    </row>
    <row r="12" spans="1:8" x14ac:dyDescent="0.35">
      <c r="A12" t="s">
        <v>81</v>
      </c>
      <c r="B12" s="7">
        <f>SUMIF('Company Expenses'!C7:C105,A12,'Company Expenses'!L7:L105)</f>
        <v>0</v>
      </c>
      <c r="D12" t="s">
        <v>44</v>
      </c>
      <c r="E12" s="7">
        <f>SUMIF('Company Expenses'!F7:F105,D12,'Company Expenses'!L7:L105)</f>
        <v>7980</v>
      </c>
    </row>
    <row r="13" spans="1:8" x14ac:dyDescent="0.35">
      <c r="A13" t="s">
        <v>48</v>
      </c>
      <c r="B13" s="7">
        <f>SUMIF('Company Expenses'!C7:C105,A13,'Company Expenses'!L7:L105)</f>
        <v>21240</v>
      </c>
      <c r="D13" t="s">
        <v>48</v>
      </c>
      <c r="E13" s="7">
        <f>SUMIF('Company Expenses'!F7:F105,D13,'Company Expenses'!L7:L105)</f>
        <v>21240</v>
      </c>
    </row>
    <row r="14" spans="1:8" x14ac:dyDescent="0.35">
      <c r="A14" t="s">
        <v>34</v>
      </c>
      <c r="B14" s="7">
        <f>SUMIF('Company Expenses'!C7:C105,A14,'Company Expenses'!L7:L105)</f>
        <v>28320</v>
      </c>
      <c r="D14" t="s">
        <v>57</v>
      </c>
      <c r="E14" s="7">
        <f>SUMIF('Company Expenses'!F7:F105,D14,'Company Expenses'!L7:L105)</f>
        <v>7198</v>
      </c>
    </row>
    <row r="15" spans="1:8" x14ac:dyDescent="0.35">
      <c r="A15" t="s">
        <v>54</v>
      </c>
      <c r="B15" s="7">
        <f>SUMIF('Company Expenses'!C7:C105,A15,'Company Expenses'!L7:L105)</f>
        <v>7198</v>
      </c>
    </row>
    <row r="16" spans="1:8" x14ac:dyDescent="0.35">
      <c r="A16" t="s">
        <v>66</v>
      </c>
      <c r="B16" s="7">
        <f>SUMIF('Company Expenses'!C7:C105,A16,'Company Expenses'!L7:L105)</f>
        <v>21240</v>
      </c>
    </row>
    <row r="17" spans="1:2" x14ac:dyDescent="0.35">
      <c r="A17" t="s">
        <v>74</v>
      </c>
      <c r="B17" s="7">
        <f>SUMIF('Company Expenses'!C7:C105,A17,'Company Expenses'!L7:L105)</f>
        <v>14750</v>
      </c>
    </row>
  </sheetData>
  <mergeCells count="9">
    <mergeCell ref="A4:B4"/>
    <mergeCell ref="G4:H4"/>
    <mergeCell ref="E4:F4"/>
    <mergeCell ref="A1:H1"/>
    <mergeCell ref="C3:D3"/>
    <mergeCell ref="A3:B3"/>
    <mergeCell ref="G3:H3"/>
    <mergeCell ref="E3:F3"/>
    <mergeCell ref="C4:D4"/>
  </mergeCells>
  <pageMargins left="0.75" right="0.75" top="1" bottom="1" header="0.5" footer="0.5"/>
  <drawing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D89C6-A233-4404-A674-6AD1EC7D4F01}">
  <dimension ref="A1:A15"/>
  <sheetViews>
    <sheetView tabSelected="1" workbookViewId="0">
      <selection sqref="A1:A15"/>
    </sheetView>
  </sheetViews>
  <sheetFormatPr defaultRowHeight="14.5" x14ac:dyDescent="0.35"/>
  <sheetData>
    <row r="1" spans="1:1" x14ac:dyDescent="0.35">
      <c r="A1" t="s">
        <v>6</v>
      </c>
    </row>
    <row r="2" spans="1:1" x14ac:dyDescent="0.35">
      <c r="A2" t="s">
        <v>7</v>
      </c>
    </row>
    <row r="3" spans="1:1" x14ac:dyDescent="0.35">
      <c r="A3" t="s">
        <v>8</v>
      </c>
    </row>
    <row r="4" spans="1:1" x14ac:dyDescent="0.35">
      <c r="A4" t="s">
        <v>9</v>
      </c>
    </row>
    <row r="5" spans="1:1" x14ac:dyDescent="0.35">
      <c r="A5" t="s">
        <v>10</v>
      </c>
    </row>
    <row r="6" spans="1:1" x14ac:dyDescent="0.35">
      <c r="A6" t="s">
        <v>11</v>
      </c>
    </row>
    <row r="7" spans="1:1" x14ac:dyDescent="0.35">
      <c r="A7" t="s">
        <v>12</v>
      </c>
    </row>
    <row r="8" spans="1:1" x14ac:dyDescent="0.35">
      <c r="A8" t="s">
        <v>13</v>
      </c>
    </row>
    <row r="9" spans="1:1" x14ac:dyDescent="0.35">
      <c r="A9" t="s">
        <v>14</v>
      </c>
    </row>
    <row r="10" spans="1:1" x14ac:dyDescent="0.35">
      <c r="A10" t="s">
        <v>15</v>
      </c>
    </row>
    <row r="11" spans="1:1" x14ac:dyDescent="0.35">
      <c r="A11" t="s">
        <v>16</v>
      </c>
    </row>
    <row r="12" spans="1:1" x14ac:dyDescent="0.35">
      <c r="A12" t="s">
        <v>17</v>
      </c>
    </row>
    <row r="13" spans="1:1" x14ac:dyDescent="0.35">
      <c r="A13" t="s">
        <v>18</v>
      </c>
    </row>
    <row r="14" spans="1:1" x14ac:dyDescent="0.35">
      <c r="A14" t="s">
        <v>19</v>
      </c>
    </row>
    <row r="15" spans="1:1" x14ac:dyDescent="0.35">
      <c r="A15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/>
  </sheetViews>
  <sheetFormatPr defaultRowHeight="14.5" x14ac:dyDescent="0.35"/>
  <cols>
    <col min="1" max="4" width="24" customWidth="1"/>
  </cols>
  <sheetData>
    <row r="1" spans="1:4" x14ac:dyDescent="0.35">
      <c r="A1" s="6" t="s">
        <v>82</v>
      </c>
      <c r="B1" s="6" t="s">
        <v>83</v>
      </c>
      <c r="C1" s="6" t="s">
        <v>84</v>
      </c>
      <c r="D1" s="6" t="s">
        <v>85</v>
      </c>
    </row>
    <row r="2" spans="1:4" x14ac:dyDescent="0.35">
      <c r="A2" t="s">
        <v>20</v>
      </c>
      <c r="B2" t="s">
        <v>23</v>
      </c>
      <c r="C2" t="s">
        <v>31</v>
      </c>
      <c r="D2" t="s">
        <v>26</v>
      </c>
    </row>
    <row r="3" spans="1:4" x14ac:dyDescent="0.35">
      <c r="A3" t="s">
        <v>28</v>
      </c>
      <c r="B3" t="s">
        <v>69</v>
      </c>
      <c r="C3" t="s">
        <v>58</v>
      </c>
      <c r="D3" t="s">
        <v>52</v>
      </c>
    </row>
    <row r="4" spans="1:4" x14ac:dyDescent="0.35">
      <c r="A4" t="s">
        <v>41</v>
      </c>
      <c r="B4" t="s">
        <v>80</v>
      </c>
      <c r="C4" t="s">
        <v>38</v>
      </c>
      <c r="D4" t="s">
        <v>72</v>
      </c>
    </row>
    <row r="5" spans="1:4" x14ac:dyDescent="0.35">
      <c r="A5" t="s">
        <v>61</v>
      </c>
      <c r="B5" t="s">
        <v>37</v>
      </c>
      <c r="C5" t="s">
        <v>45</v>
      </c>
      <c r="D5" t="s">
        <v>86</v>
      </c>
    </row>
    <row r="6" spans="1:4" x14ac:dyDescent="0.35">
      <c r="A6" t="s">
        <v>81</v>
      </c>
      <c r="B6" t="s">
        <v>44</v>
      </c>
      <c r="C6" t="s">
        <v>24</v>
      </c>
    </row>
    <row r="7" spans="1:4" x14ac:dyDescent="0.35">
      <c r="A7" t="s">
        <v>48</v>
      </c>
      <c r="B7" t="s">
        <v>48</v>
      </c>
      <c r="C7" t="s">
        <v>70</v>
      </c>
    </row>
    <row r="8" spans="1:4" x14ac:dyDescent="0.35">
      <c r="A8" t="s">
        <v>34</v>
      </c>
      <c r="B8" t="s">
        <v>57</v>
      </c>
    </row>
    <row r="9" spans="1:4" x14ac:dyDescent="0.35">
      <c r="A9" t="s">
        <v>54</v>
      </c>
    </row>
    <row r="10" spans="1:4" x14ac:dyDescent="0.35">
      <c r="A10" t="s">
        <v>66</v>
      </c>
    </row>
    <row r="11" spans="1:4" x14ac:dyDescent="0.35">
      <c r="A11" t="s">
        <v>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Company Expenses</vt:lpstr>
      <vt:lpstr>Summary</vt:lpstr>
      <vt:lpstr>Sheet1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Company Expenses Excel Sheet</dc:title>
  <dc:subject>Professional company expense tracking template</dc:subject>
  <dc:creator>OpenAI</dc:creator>
  <cp:lastModifiedBy>pm</cp:lastModifiedBy>
  <dcterms:created xsi:type="dcterms:W3CDTF">2026-10-01T17:44:40Z</dcterms:created>
  <dcterms:modified xsi:type="dcterms:W3CDTF">2026-10-06T12:13:14Z</dcterms:modified>
</cp:coreProperties>
</file>