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m\Desktop\final prepare for upload\Startup Budget Excel Sheet\"/>
    </mc:Choice>
  </mc:AlternateContent>
  <xr:revisionPtr revIDLastSave="0" documentId="13_ncr:1_{E23E48F4-4AF7-44CC-BB5D-83A5A7D89B4C}" xr6:coauthVersionLast="47" xr6:coauthVersionMax="47" xr10:uidLastSave="{00000000-0000-0000-0000-000000000000}"/>
  <bookViews>
    <workbookView xWindow="-110" yWindow="-110" windowWidth="19420" windowHeight="10420" activeTab="3" xr2:uid="{00000000-000D-0000-FFFF-FFFF00000000}"/>
  </bookViews>
  <sheets>
    <sheet name="Startup Budget" sheetId="1" r:id="rId1"/>
    <sheet name="Summary" sheetId="2" r:id="rId2"/>
    <sheet name="Instructions" sheetId="3" r:id="rId3"/>
    <sheet name="Sheet1" sheetId="4" r:id="rId4"/>
  </sheets>
  <definedNames>
    <definedName name="_xlnm._FilterDatabase" localSheetId="0" hidden="1">'Startup Budget'!$A$7:$K$107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3" i="2" l="1"/>
  <c r="E13" i="2"/>
  <c r="G13" i="2" s="1"/>
  <c r="F12" i="2"/>
  <c r="E12" i="2"/>
  <c r="F11" i="2"/>
  <c r="E11" i="2"/>
  <c r="F10" i="2"/>
  <c r="E10" i="2"/>
  <c r="F9" i="2"/>
  <c r="E9" i="2"/>
  <c r="F8" i="2"/>
  <c r="E8" i="2"/>
  <c r="B8" i="2"/>
  <c r="F7" i="2"/>
  <c r="E7" i="2"/>
  <c r="F6" i="2"/>
  <c r="E6" i="2"/>
  <c r="F5" i="2"/>
  <c r="E5" i="2"/>
  <c r="B5" i="2"/>
  <c r="F4" i="2"/>
  <c r="E4" i="2"/>
  <c r="B4" i="2"/>
  <c r="F107" i="1"/>
  <c r="G107" i="1" s="1"/>
  <c r="A107" i="1"/>
  <c r="F106" i="1"/>
  <c r="G106" i="1" s="1"/>
  <c r="A106" i="1"/>
  <c r="F105" i="1"/>
  <c r="G105" i="1" s="1"/>
  <c r="A105" i="1"/>
  <c r="F104" i="1"/>
  <c r="G104" i="1" s="1"/>
  <c r="A104" i="1"/>
  <c r="F103" i="1"/>
  <c r="G103" i="1" s="1"/>
  <c r="A103" i="1"/>
  <c r="F102" i="1"/>
  <c r="G102" i="1" s="1"/>
  <c r="A102" i="1"/>
  <c r="F101" i="1"/>
  <c r="G101" i="1" s="1"/>
  <c r="A101" i="1"/>
  <c r="F100" i="1"/>
  <c r="G100" i="1" s="1"/>
  <c r="A100" i="1"/>
  <c r="G99" i="1"/>
  <c r="F99" i="1"/>
  <c r="A99" i="1"/>
  <c r="F98" i="1"/>
  <c r="G98" i="1" s="1"/>
  <c r="A98" i="1"/>
  <c r="F97" i="1"/>
  <c r="G97" i="1" s="1"/>
  <c r="A97" i="1"/>
  <c r="F96" i="1"/>
  <c r="G96" i="1" s="1"/>
  <c r="A96" i="1"/>
  <c r="F95" i="1"/>
  <c r="G95" i="1" s="1"/>
  <c r="A95" i="1"/>
  <c r="F94" i="1"/>
  <c r="G94" i="1" s="1"/>
  <c r="A94" i="1"/>
  <c r="F93" i="1"/>
  <c r="G93" i="1" s="1"/>
  <c r="A93" i="1"/>
  <c r="F92" i="1"/>
  <c r="G92" i="1" s="1"/>
  <c r="A92" i="1"/>
  <c r="F91" i="1"/>
  <c r="G91" i="1" s="1"/>
  <c r="A91" i="1"/>
  <c r="F90" i="1"/>
  <c r="G90" i="1" s="1"/>
  <c r="A90" i="1"/>
  <c r="F89" i="1"/>
  <c r="G89" i="1" s="1"/>
  <c r="A89" i="1"/>
  <c r="F88" i="1"/>
  <c r="G88" i="1" s="1"/>
  <c r="A88" i="1"/>
  <c r="F87" i="1"/>
  <c r="G87" i="1" s="1"/>
  <c r="A87" i="1"/>
  <c r="F86" i="1"/>
  <c r="G86" i="1" s="1"/>
  <c r="A86" i="1"/>
  <c r="F85" i="1"/>
  <c r="G85" i="1" s="1"/>
  <c r="A85" i="1"/>
  <c r="F84" i="1"/>
  <c r="G84" i="1" s="1"/>
  <c r="A84" i="1"/>
  <c r="F83" i="1"/>
  <c r="G83" i="1" s="1"/>
  <c r="A83" i="1"/>
  <c r="F82" i="1"/>
  <c r="G82" i="1" s="1"/>
  <c r="A82" i="1"/>
  <c r="F81" i="1"/>
  <c r="G81" i="1" s="1"/>
  <c r="A81" i="1"/>
  <c r="F80" i="1"/>
  <c r="G80" i="1" s="1"/>
  <c r="A80" i="1"/>
  <c r="F79" i="1"/>
  <c r="G79" i="1" s="1"/>
  <c r="A79" i="1"/>
  <c r="F78" i="1"/>
  <c r="G78" i="1" s="1"/>
  <c r="A78" i="1"/>
  <c r="F77" i="1"/>
  <c r="G77" i="1" s="1"/>
  <c r="A77" i="1"/>
  <c r="F76" i="1"/>
  <c r="G76" i="1" s="1"/>
  <c r="A76" i="1"/>
  <c r="F75" i="1"/>
  <c r="G75" i="1" s="1"/>
  <c r="A75" i="1"/>
  <c r="F74" i="1"/>
  <c r="G74" i="1" s="1"/>
  <c r="A74" i="1"/>
  <c r="F73" i="1"/>
  <c r="G73" i="1" s="1"/>
  <c r="A73" i="1"/>
  <c r="F72" i="1"/>
  <c r="G72" i="1" s="1"/>
  <c r="A72" i="1"/>
  <c r="F71" i="1"/>
  <c r="G71" i="1" s="1"/>
  <c r="A71" i="1"/>
  <c r="F70" i="1"/>
  <c r="G70" i="1" s="1"/>
  <c r="A70" i="1"/>
  <c r="F69" i="1"/>
  <c r="G69" i="1" s="1"/>
  <c r="A69" i="1"/>
  <c r="F68" i="1"/>
  <c r="G68" i="1" s="1"/>
  <c r="A68" i="1"/>
  <c r="F67" i="1"/>
  <c r="G67" i="1" s="1"/>
  <c r="A67" i="1"/>
  <c r="F66" i="1"/>
  <c r="G66" i="1" s="1"/>
  <c r="A66" i="1"/>
  <c r="F65" i="1"/>
  <c r="G65" i="1" s="1"/>
  <c r="A65" i="1"/>
  <c r="F64" i="1"/>
  <c r="G64" i="1" s="1"/>
  <c r="A64" i="1"/>
  <c r="F63" i="1"/>
  <c r="G63" i="1" s="1"/>
  <c r="A63" i="1"/>
  <c r="F62" i="1"/>
  <c r="G62" i="1" s="1"/>
  <c r="A62" i="1"/>
  <c r="F61" i="1"/>
  <c r="G61" i="1" s="1"/>
  <c r="A61" i="1"/>
  <c r="F60" i="1"/>
  <c r="G60" i="1" s="1"/>
  <c r="A60" i="1"/>
  <c r="F59" i="1"/>
  <c r="G59" i="1" s="1"/>
  <c r="A59" i="1"/>
  <c r="F58" i="1"/>
  <c r="G58" i="1" s="1"/>
  <c r="A58" i="1"/>
  <c r="F57" i="1"/>
  <c r="G57" i="1" s="1"/>
  <c r="A57" i="1"/>
  <c r="F56" i="1"/>
  <c r="G56" i="1" s="1"/>
  <c r="A56" i="1"/>
  <c r="F55" i="1"/>
  <c r="G55" i="1" s="1"/>
  <c r="A55" i="1"/>
  <c r="F54" i="1"/>
  <c r="G54" i="1" s="1"/>
  <c r="A54" i="1"/>
  <c r="F53" i="1"/>
  <c r="G53" i="1" s="1"/>
  <c r="A53" i="1"/>
  <c r="F52" i="1"/>
  <c r="G52" i="1" s="1"/>
  <c r="A52" i="1"/>
  <c r="F51" i="1"/>
  <c r="G51" i="1" s="1"/>
  <c r="A51" i="1"/>
  <c r="F50" i="1"/>
  <c r="G50" i="1" s="1"/>
  <c r="A50" i="1"/>
  <c r="F49" i="1"/>
  <c r="G49" i="1" s="1"/>
  <c r="A49" i="1"/>
  <c r="F48" i="1"/>
  <c r="G48" i="1" s="1"/>
  <c r="A48" i="1"/>
  <c r="F47" i="1"/>
  <c r="G47" i="1" s="1"/>
  <c r="A47" i="1"/>
  <c r="F46" i="1"/>
  <c r="G46" i="1" s="1"/>
  <c r="A46" i="1"/>
  <c r="F45" i="1"/>
  <c r="G45" i="1" s="1"/>
  <c r="A45" i="1"/>
  <c r="F44" i="1"/>
  <c r="G44" i="1" s="1"/>
  <c r="A44" i="1"/>
  <c r="F43" i="1"/>
  <c r="G43" i="1" s="1"/>
  <c r="A43" i="1"/>
  <c r="F42" i="1"/>
  <c r="G42" i="1" s="1"/>
  <c r="A42" i="1"/>
  <c r="F41" i="1"/>
  <c r="G41" i="1" s="1"/>
  <c r="A41" i="1"/>
  <c r="F40" i="1"/>
  <c r="G40" i="1" s="1"/>
  <c r="A40" i="1"/>
  <c r="F39" i="1"/>
  <c r="G39" i="1" s="1"/>
  <c r="A39" i="1"/>
  <c r="F38" i="1"/>
  <c r="G38" i="1" s="1"/>
  <c r="A38" i="1"/>
  <c r="F37" i="1"/>
  <c r="G37" i="1" s="1"/>
  <c r="A37" i="1"/>
  <c r="F36" i="1"/>
  <c r="G36" i="1" s="1"/>
  <c r="A36" i="1"/>
  <c r="F35" i="1"/>
  <c r="G35" i="1" s="1"/>
  <c r="A35" i="1"/>
  <c r="F34" i="1"/>
  <c r="G34" i="1" s="1"/>
  <c r="A34" i="1"/>
  <c r="F33" i="1"/>
  <c r="G33" i="1" s="1"/>
  <c r="A33" i="1"/>
  <c r="F32" i="1"/>
  <c r="G32" i="1" s="1"/>
  <c r="A32" i="1"/>
  <c r="F31" i="1"/>
  <c r="G31" i="1" s="1"/>
  <c r="A31" i="1"/>
  <c r="F30" i="1"/>
  <c r="G30" i="1" s="1"/>
  <c r="A30" i="1"/>
  <c r="F29" i="1"/>
  <c r="G29" i="1" s="1"/>
  <c r="A29" i="1"/>
  <c r="F28" i="1"/>
  <c r="G28" i="1" s="1"/>
  <c r="A28" i="1"/>
  <c r="F27" i="1"/>
  <c r="G27" i="1" s="1"/>
  <c r="A27" i="1"/>
  <c r="F26" i="1"/>
  <c r="G26" i="1" s="1"/>
  <c r="A26" i="1"/>
  <c r="F25" i="1"/>
  <c r="G25" i="1" s="1"/>
  <c r="A25" i="1"/>
  <c r="F24" i="1"/>
  <c r="G24" i="1" s="1"/>
  <c r="A24" i="1"/>
  <c r="F23" i="1"/>
  <c r="G23" i="1" s="1"/>
  <c r="A23" i="1"/>
  <c r="F22" i="1"/>
  <c r="G22" i="1" s="1"/>
  <c r="A22" i="1"/>
  <c r="F21" i="1"/>
  <c r="G21" i="1" s="1"/>
  <c r="A21" i="1"/>
  <c r="F20" i="1"/>
  <c r="G20" i="1" s="1"/>
  <c r="A20" i="1"/>
  <c r="F19" i="1"/>
  <c r="G19" i="1" s="1"/>
  <c r="A19" i="1"/>
  <c r="F18" i="1"/>
  <c r="G18" i="1" s="1"/>
  <c r="A18" i="1"/>
  <c r="F17" i="1"/>
  <c r="G17" i="1" s="1"/>
  <c r="A17" i="1"/>
  <c r="F16" i="1"/>
  <c r="G16" i="1" s="1"/>
  <c r="A16" i="1"/>
  <c r="F15" i="1"/>
  <c r="G15" i="1" s="1"/>
  <c r="A15" i="1"/>
  <c r="F14" i="1"/>
  <c r="G14" i="1" s="1"/>
  <c r="A14" i="1"/>
  <c r="F13" i="1"/>
  <c r="G13" i="1" s="1"/>
  <c r="A13" i="1"/>
  <c r="F12" i="1"/>
  <c r="G12" i="1" s="1"/>
  <c r="A12" i="1"/>
  <c r="F11" i="1"/>
  <c r="G11" i="1" s="1"/>
  <c r="A11" i="1"/>
  <c r="F10" i="1"/>
  <c r="G10" i="1" s="1"/>
  <c r="A10" i="1"/>
  <c r="F9" i="1"/>
  <c r="A9" i="1"/>
  <c r="F8" i="1"/>
  <c r="G8" i="1" s="1"/>
  <c r="A8" i="1"/>
  <c r="I5" i="1"/>
  <c r="G5" i="1"/>
  <c r="C5" i="1"/>
  <c r="A5" i="1"/>
  <c r="G9" i="2" l="1"/>
  <c r="G8" i="2"/>
  <c r="G4" i="2"/>
  <c r="G7" i="2"/>
  <c r="G12" i="2"/>
  <c r="G6" i="2"/>
  <c r="E5" i="1"/>
  <c r="G5" i="2"/>
  <c r="G9" i="1"/>
  <c r="G11" i="2"/>
  <c r="B7" i="2"/>
  <c r="G10" i="2"/>
  <c r="B6" i="2"/>
</calcChain>
</file>

<file path=xl/sharedStrings.xml><?xml version="1.0" encoding="utf-8"?>
<sst xmlns="http://schemas.openxmlformats.org/spreadsheetml/2006/main" count="112" uniqueCount="74">
  <si>
    <t>STARTUP BUDGET PLANNER</t>
  </si>
  <si>
    <t>Plan startup costs, track actual spending, and monitor budget variance</t>
  </si>
  <si>
    <t>Total Budget:</t>
  </si>
  <si>
    <t>Actual Spend:</t>
  </si>
  <si>
    <t>Remaining:</t>
  </si>
  <si>
    <t>Budget Used:</t>
  </si>
  <si>
    <t>Items:</t>
  </si>
  <si>
    <t>S.No.</t>
  </si>
  <si>
    <t>Expense Item</t>
  </si>
  <si>
    <t>Category</t>
  </si>
  <si>
    <t>Budgeted Amount</t>
  </si>
  <si>
    <t>Actual Amount</t>
  </si>
  <si>
    <t>Remaining</t>
  </si>
  <si>
    <t>Variance %</t>
  </si>
  <si>
    <t>Planned Date</t>
  </si>
  <si>
    <t>Payment Status</t>
  </si>
  <si>
    <t>Priority</t>
  </si>
  <si>
    <t>Notes / Remarks</t>
  </si>
  <si>
    <t>Office Rent &amp; Deposit</t>
  </si>
  <si>
    <t>Office</t>
  </si>
  <si>
    <t>Paid</t>
  </si>
  <si>
    <t>High</t>
  </si>
  <si>
    <t>Security deposit and first month rent</t>
  </si>
  <si>
    <t>Company Registration</t>
  </si>
  <si>
    <t>Legal &amp; Compliance</t>
  </si>
  <si>
    <t>Registration and government fees</t>
  </si>
  <si>
    <t>Legal &amp; Accounting Setup</t>
  </si>
  <si>
    <t>Professional Services</t>
  </si>
  <si>
    <t>Partially Paid</t>
  </si>
  <si>
    <t>Medium</t>
  </si>
  <si>
    <t>Initial legal and accounting work</t>
  </si>
  <si>
    <t>Laptops &amp; Computers</t>
  </si>
  <si>
    <t>Technology</t>
  </si>
  <si>
    <t>Three laptops and accessories</t>
  </si>
  <si>
    <t>Website &amp; Domain</t>
  </si>
  <si>
    <t>Domain, hosting and website setup</t>
  </si>
  <si>
    <t>Branding &amp; Logo</t>
  </si>
  <si>
    <t>Marketing</t>
  </si>
  <si>
    <t>Logo and brand identity</t>
  </si>
  <si>
    <t>Initial Marketing Campaign</t>
  </si>
  <si>
    <t>Launch advertising budget</t>
  </si>
  <si>
    <t>Office Furniture</t>
  </si>
  <si>
    <t>Desks, chairs and storage</t>
  </si>
  <si>
    <t>Software Subscriptions</t>
  </si>
  <si>
    <t>Annual SaaS subscriptions</t>
  </si>
  <si>
    <t>Working Capital Reserve</t>
  </si>
  <si>
    <t>Operations</t>
  </si>
  <si>
    <t>Initial operating cash reserve</t>
  </si>
  <si>
    <t>STARTUP BUDGET SUMMARY</t>
  </si>
  <si>
    <t>Metric</t>
  </si>
  <si>
    <t>Value</t>
  </si>
  <si>
    <t>Budget</t>
  </si>
  <si>
    <t>Actual</t>
  </si>
  <si>
    <t>Total Budget</t>
  </si>
  <si>
    <t>Actual Spend</t>
  </si>
  <si>
    <t>Remaining Budget</t>
  </si>
  <si>
    <t>Budget Used</t>
  </si>
  <si>
    <t>Budget Items</t>
  </si>
  <si>
    <t>People</t>
  </si>
  <si>
    <t>Equipment</t>
  </si>
  <si>
    <t>Travel</t>
  </si>
  <si>
    <t>Other</t>
  </si>
  <si>
    <t>HOW TO USE THIS STARTUP BUDGET</t>
  </si>
  <si>
    <t>Enter or replace expense items in the Startup Budget sheet.</t>
  </si>
  <si>
    <t>Choose a category, payment status, and priority from the dropdowns.</t>
  </si>
  <si>
    <t>Enter the planned budget and actual amount; Remaining and Variance % calculate automatically.</t>
  </si>
  <si>
    <t>Use the Summary sheet to review total budget, actual spend, remaining funds, and category-level spending.</t>
  </si>
  <si>
    <t>Add future expenses in blank rows below the sample entries; formulas are already prepared.</t>
  </si>
  <si>
    <t>Negative remaining amounts indicate that actual spending is above the planned budget.</t>
  </si>
  <si>
    <t>Low</t>
  </si>
  <si>
    <t>Dashboard</t>
  </si>
  <si>
    <t>KPI Card</t>
  </si>
  <si>
    <t>Bar Chart</t>
  </si>
  <si>
    <t>Table Summery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</si>
</sst>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₹#,##0"/>
    <numFmt numFmtId="165" formatCode="0.0%"/>
    <numFmt numFmtId="166" formatCode="dd\-mmm\-yyyy"/>
  </numFmts>
  <fonts count="9" x14ac:knownFonts="1">
    <font>
      <sz val="11"/>
      <color theme="1"/>
      <name val="Calibri"/>
      <family val="2"/>
      <scheme val="minor"/>
    </font>
    <font>
      <b/>
      <sz val="18"/>
      <color rgb="FFFFFFFF"/>
      <name val="Calibri"/>
    </font>
    <font>
      <b/>
      <sz val="11"/>
      <color rgb="FFFFFFFF"/>
      <name val="Calibri"/>
    </font>
    <font>
      <b/>
      <sz val="13"/>
      <color rgb="FF1F1F1F"/>
      <name val="Calibri"/>
    </font>
    <font>
      <b/>
      <sz val="17"/>
      <color rgb="FFFFFFFF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i/>
      <sz val="11"/>
      <color theme="0"/>
      <name val="Calibri"/>
      <family val="2"/>
    </font>
    <font>
      <b/>
      <sz val="12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8FBFD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1F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vertical="center" wrapText="1"/>
    </xf>
    <xf numFmtId="0" fontId="0" fillId="4" borderId="1" xfId="0" applyFill="1" applyBorder="1" applyAlignment="1">
      <alignment horizontal="center" vertical="center"/>
    </xf>
    <xf numFmtId="164" fontId="0" fillId="4" borderId="1" xfId="0" applyNumberFormat="1" applyFill="1" applyBorder="1" applyAlignment="1">
      <alignment vertical="center" wrapText="1"/>
    </xf>
    <xf numFmtId="165" fontId="0" fillId="4" borderId="1" xfId="0" applyNumberFormat="1" applyFill="1" applyBorder="1" applyAlignment="1">
      <alignment vertical="center" wrapText="1"/>
    </xf>
    <xf numFmtId="166" fontId="0" fillId="4" borderId="1" xfId="0" applyNumberForma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vertical="center" wrapText="1"/>
    </xf>
    <xf numFmtId="165" fontId="0" fillId="0" borderId="1" xfId="0" applyNumberFormat="1" applyBorder="1" applyAlignment="1">
      <alignment vertical="center" wrapText="1"/>
    </xf>
    <xf numFmtId="166" fontId="0" fillId="0" borderId="1" xfId="0" applyNumberFormat="1" applyBorder="1" applyAlignment="1">
      <alignment vertical="center" wrapText="1"/>
    </xf>
    <xf numFmtId="0" fontId="0" fillId="4" borderId="2" xfId="0" applyFill="1" applyBorder="1" applyAlignment="1">
      <alignment horizontal="center"/>
    </xf>
    <xf numFmtId="0" fontId="0" fillId="4" borderId="2" xfId="0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5" borderId="2" xfId="0" applyFill="1" applyBorder="1"/>
    <xf numFmtId="0" fontId="0" fillId="0" borderId="2" xfId="0" applyBorder="1"/>
    <xf numFmtId="0" fontId="8" fillId="7" borderId="2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 wrapText="1"/>
    </xf>
    <xf numFmtId="164" fontId="0" fillId="4" borderId="2" xfId="0" applyNumberFormat="1" applyFill="1" applyBorder="1" applyAlignment="1">
      <alignment horizontal="center" vertical="center" wrapText="1"/>
    </xf>
    <xf numFmtId="165" fontId="0" fillId="4" borderId="2" xfId="0" applyNumberFormat="1" applyFill="1" applyBorder="1" applyAlignment="1">
      <alignment horizontal="center" vertical="center" wrapText="1"/>
    </xf>
    <xf numFmtId="166" fontId="0" fillId="4" borderId="2" xfId="0" applyNumberForma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165" fontId="0" fillId="0" borderId="2" xfId="0" applyNumberFormat="1" applyBorder="1" applyAlignment="1">
      <alignment horizontal="center" vertical="center" wrapText="1"/>
    </xf>
    <xf numFmtId="166" fontId="0" fillId="0" borderId="2" xfId="0" applyNumberFormat="1" applyBorder="1" applyAlignment="1">
      <alignment horizontal="center" vertical="center" wrapText="1"/>
    </xf>
    <xf numFmtId="164" fontId="0" fillId="0" borderId="2" xfId="0" applyNumberFormat="1" applyBorder="1"/>
    <xf numFmtId="165" fontId="0" fillId="0" borderId="2" xfId="0" applyNumberFormat="1" applyBorder="1"/>
    <xf numFmtId="1" fontId="0" fillId="0" borderId="2" xfId="0" applyNumberFormat="1" applyBorder="1"/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7" fillId="6" borderId="0" xfId="0" applyFont="1" applyFill="1" applyAlignment="1">
      <alignment horizontal="center"/>
    </xf>
    <xf numFmtId="0" fontId="6" fillId="6" borderId="0" xfId="0" applyFont="1" applyFill="1"/>
    <xf numFmtId="164" fontId="3" fillId="3" borderId="2" xfId="0" applyNumberFormat="1" applyFont="1" applyFill="1" applyBorder="1" applyAlignment="1">
      <alignment horizontal="center"/>
    </xf>
    <xf numFmtId="0" fontId="0" fillId="0" borderId="2" xfId="0" applyBorder="1"/>
    <xf numFmtId="165" fontId="3" fillId="3" borderId="2" xfId="0" applyNumberFormat="1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0" fillId="5" borderId="2" xfId="0" applyFill="1" applyBorder="1"/>
    <xf numFmtId="0" fontId="1" fillId="5" borderId="0" xfId="0" applyFont="1" applyFill="1" applyAlignment="1">
      <alignment horizontal="center" vertical="center"/>
    </xf>
    <xf numFmtId="0" fontId="0" fillId="5" borderId="0" xfId="0" applyFill="1"/>
    <xf numFmtId="1" fontId="3" fillId="3" borderId="2" xfId="0" applyNumberFormat="1" applyFont="1" applyFill="1" applyBorder="1" applyAlignment="1">
      <alignment horizontal="center"/>
    </xf>
    <xf numFmtId="0" fontId="1" fillId="7" borderId="0" xfId="0" applyFont="1" applyFill="1" applyAlignment="1">
      <alignment horizontal="center"/>
    </xf>
    <xf numFmtId="0" fontId="0" fillId="7" borderId="0" xfId="0" applyFill="1"/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/>
    </xf>
    <xf numFmtId="0" fontId="4" fillId="7" borderId="0" xfId="0" applyFont="1" applyFill="1" applyAlignment="1">
      <alignment horizontal="center"/>
    </xf>
  </cellXfs>
  <cellStyles count="1">
    <cellStyle name="Normal" xfId="0" builtinId="0"/>
  </cellStyles>
  <dxfs count="4">
    <dxf>
      <fill>
        <patternFill patternType="solid">
          <fgColor rgb="FFF4CCCC"/>
        </patternFill>
      </fill>
    </dxf>
    <dxf>
      <fill>
        <patternFill patternType="solid">
          <fgColor rgb="FFFCE4D6"/>
        </patternFill>
      </fill>
    </dxf>
    <dxf>
      <fill>
        <patternFill patternType="solid">
          <fgColor rgb="FFE2F0D9"/>
        </patternFill>
      </fill>
    </dxf>
    <dxf>
      <fill>
        <patternFill patternType="solid">
          <fgColor rgb="FFF4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Budget vs Actual by Category</a:t>
            </a:r>
          </a:p>
        </c:rich>
      </c:tx>
      <c:layout>
        <c:manualLayout>
          <c:xMode val="edge"/>
          <c:yMode val="edge"/>
          <c:x val="0.2918996527777778"/>
          <c:y val="9.2604166666666668E-2"/>
        </c:manualLayout>
      </c:layout>
      <c:overlay val="1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Summary!$E$3</c:f>
              <c:strCache>
                <c:ptCount val="1"/>
                <c:pt idx="0">
                  <c:v>Budget</c:v>
                </c:pt>
              </c:strCache>
            </c:strRef>
          </c:tx>
          <c:spPr>
            <a:noFill/>
            <a:ln w="9525" cap="flat" cmpd="sng" algn="ctr">
              <a:solidFill>
                <a:schemeClr val="accent1"/>
              </a:solidFill>
              <a:miter lim="800000"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  <c:invertIfNegative val="1"/>
          <c:cat>
            <c:strRef>
              <c:f>Summary!$D$4:$D$13</c:f>
              <c:strCache>
                <c:ptCount val="10"/>
                <c:pt idx="0">
                  <c:v>Office</c:v>
                </c:pt>
                <c:pt idx="1">
                  <c:v>Legal &amp; Compliance</c:v>
                </c:pt>
                <c:pt idx="2">
                  <c:v>Professional Services</c:v>
                </c:pt>
                <c:pt idx="3">
                  <c:v>Technology</c:v>
                </c:pt>
                <c:pt idx="4">
                  <c:v>Marketing</c:v>
                </c:pt>
                <c:pt idx="5">
                  <c:v>Operations</c:v>
                </c:pt>
                <c:pt idx="6">
                  <c:v>People</c:v>
                </c:pt>
                <c:pt idx="7">
                  <c:v>Equipment</c:v>
                </c:pt>
                <c:pt idx="8">
                  <c:v>Travel</c:v>
                </c:pt>
                <c:pt idx="9">
                  <c:v>Other</c:v>
                </c:pt>
              </c:strCache>
            </c:strRef>
          </c:cat>
          <c:val>
            <c:numRef>
              <c:f>Summary!$E$4:$E$13</c:f>
              <c:numCache>
                <c:formatCode>\₹#,##0</c:formatCode>
                <c:ptCount val="10"/>
                <c:pt idx="0">
                  <c:v>180000</c:v>
                </c:pt>
                <c:pt idx="1">
                  <c:v>30000</c:v>
                </c:pt>
                <c:pt idx="2">
                  <c:v>35000</c:v>
                </c:pt>
                <c:pt idx="3">
                  <c:v>285000</c:v>
                </c:pt>
                <c:pt idx="4">
                  <c:v>120000</c:v>
                </c:pt>
                <c:pt idx="5">
                  <c:v>275000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EF-4C44-B52B-75CB963E0755}"/>
            </c:ext>
          </c:extLst>
        </c:ser>
        <c:ser>
          <c:idx val="1"/>
          <c:order val="1"/>
          <c:tx>
            <c:strRef>
              <c:f>Summary!$F$3</c:f>
              <c:strCache>
                <c:ptCount val="1"/>
                <c:pt idx="0">
                  <c:v>Actual</c:v>
                </c:pt>
              </c:strCache>
            </c:strRef>
          </c:tx>
          <c:spPr>
            <a:noFill/>
            <a:ln w="9525" cap="flat" cmpd="sng" algn="ctr">
              <a:solidFill>
                <a:schemeClr val="accent2"/>
              </a:solidFill>
              <a:miter lim="800000"/>
            </a:ln>
            <a:effectLst>
              <a:glow rad="63500">
                <a:schemeClr val="accent2">
                  <a:satMod val="175000"/>
                  <a:alpha val="25000"/>
                </a:schemeClr>
              </a:glow>
            </a:effectLst>
          </c:spPr>
          <c:invertIfNegative val="1"/>
          <c:cat>
            <c:strRef>
              <c:f>Summary!$D$4:$D$13</c:f>
              <c:strCache>
                <c:ptCount val="10"/>
                <c:pt idx="0">
                  <c:v>Office</c:v>
                </c:pt>
                <c:pt idx="1">
                  <c:v>Legal &amp; Compliance</c:v>
                </c:pt>
                <c:pt idx="2">
                  <c:v>Professional Services</c:v>
                </c:pt>
                <c:pt idx="3">
                  <c:v>Technology</c:v>
                </c:pt>
                <c:pt idx="4">
                  <c:v>Marketing</c:v>
                </c:pt>
                <c:pt idx="5">
                  <c:v>Operations</c:v>
                </c:pt>
                <c:pt idx="6">
                  <c:v>People</c:v>
                </c:pt>
                <c:pt idx="7">
                  <c:v>Equipment</c:v>
                </c:pt>
                <c:pt idx="8">
                  <c:v>Travel</c:v>
                </c:pt>
                <c:pt idx="9">
                  <c:v>Other</c:v>
                </c:pt>
              </c:strCache>
            </c:strRef>
          </c:cat>
          <c:val>
            <c:numRef>
              <c:f>Summary!$F$4:$F$13</c:f>
              <c:numCache>
                <c:formatCode>\₹#,##0</c:formatCode>
                <c:ptCount val="10"/>
                <c:pt idx="0">
                  <c:v>182000</c:v>
                </c:pt>
                <c:pt idx="1">
                  <c:v>22000</c:v>
                </c:pt>
                <c:pt idx="2">
                  <c:v>18000</c:v>
                </c:pt>
                <c:pt idx="3">
                  <c:v>233500</c:v>
                </c:pt>
                <c:pt idx="4">
                  <c:v>87000</c:v>
                </c:pt>
                <c:pt idx="5">
                  <c:v>200000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7EF-4C44-B52B-75CB963E07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overlap val="-40"/>
        <c:axId val="10"/>
        <c:axId val="100"/>
      </c:barChart>
      <c:catAx>
        <c:axId val="10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Category</a:t>
                </a:r>
              </a:p>
            </c:rich>
          </c:tx>
          <c:overlay val="1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Amount (₹)</a:t>
                </a:r>
              </a:p>
            </c:rich>
          </c:tx>
          <c:overlay val="1"/>
          <c:spPr>
            <a:noFill/>
            <a:ln>
              <a:noFill/>
            </a:ln>
            <a:effectLst/>
          </c:spPr>
        </c:title>
        <c:numFmt formatCode="\₹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6683524305555565"/>
          <c:y val="0"/>
          <c:w val="0.18254479166666668"/>
          <c:h val="7.44145833333333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14</xdr:row>
      <xdr:rowOff>127000</xdr:rowOff>
    </xdr:from>
    <xdr:ext cx="576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7"/>
  <sheetViews>
    <sheetView showGridLines="0" zoomScale="70" zoomScaleNormal="70" workbookViewId="0">
      <pane ySplit="7" topLeftCell="A11" activePane="bottomLeft" state="frozen"/>
      <selection pane="bottomLeft" activeCell="A7" sqref="A7:XFD7"/>
    </sheetView>
  </sheetViews>
  <sheetFormatPr defaultRowHeight="14.5" x14ac:dyDescent="0.35"/>
  <cols>
    <col min="1" max="1" width="8" customWidth="1"/>
    <col min="2" max="2" width="28" customWidth="1"/>
    <col min="3" max="3" width="24" customWidth="1"/>
    <col min="4" max="5" width="18" customWidth="1"/>
    <col min="6" max="6" width="16" customWidth="1"/>
    <col min="7" max="7" width="14" customWidth="1"/>
    <col min="8" max="8" width="16" customWidth="1"/>
    <col min="9" max="9" width="18" customWidth="1"/>
    <col min="10" max="10" width="12" customWidth="1"/>
    <col min="11" max="11" width="34" customWidth="1"/>
  </cols>
  <sheetData>
    <row r="1" spans="1:11" ht="30" customHeight="1" x14ac:dyDescent="0.35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x14ac:dyDescent="0.35">
      <c r="A2" s="34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4" spans="1:11" s="17" customFormat="1" x14ac:dyDescent="0.35">
      <c r="A4" s="39" t="s">
        <v>2</v>
      </c>
      <c r="B4" s="40"/>
      <c r="C4" s="39" t="s">
        <v>3</v>
      </c>
      <c r="D4" s="40"/>
      <c r="E4" s="39" t="s">
        <v>4</v>
      </c>
      <c r="F4" s="40"/>
      <c r="G4" s="39" t="s">
        <v>5</v>
      </c>
      <c r="H4" s="40"/>
      <c r="I4" s="39" t="s">
        <v>6</v>
      </c>
      <c r="J4" s="40"/>
      <c r="K4" s="40"/>
    </row>
    <row r="5" spans="1:11" s="18" customFormat="1" ht="17" x14ac:dyDescent="0.4">
      <c r="A5" s="36">
        <f>SUM(D8:D107)</f>
        <v>925000</v>
      </c>
      <c r="B5" s="37"/>
      <c r="C5" s="36">
        <f>SUM(E8:E107)</f>
        <v>742500</v>
      </c>
      <c r="D5" s="37"/>
      <c r="E5" s="36">
        <f>SUM(F8:F107)</f>
        <v>182500</v>
      </c>
      <c r="F5" s="37"/>
      <c r="G5" s="38">
        <f>IFERROR(SUM(E8:E107)/SUM(D8:D107),0)</f>
        <v>0.80270270270270272</v>
      </c>
      <c r="H5" s="37"/>
      <c r="I5" s="43">
        <f>COUNTA(B8:B107)</f>
        <v>10</v>
      </c>
      <c r="J5" s="37"/>
      <c r="K5" s="37"/>
    </row>
    <row r="7" spans="1:11" ht="32" customHeight="1" x14ac:dyDescent="0.35">
      <c r="A7" s="19" t="s">
        <v>7</v>
      </c>
      <c r="B7" s="19" t="s">
        <v>8</v>
      </c>
      <c r="C7" s="19" t="s">
        <v>9</v>
      </c>
      <c r="D7" s="19" t="s">
        <v>10</v>
      </c>
      <c r="E7" s="19" t="s">
        <v>11</v>
      </c>
      <c r="F7" s="19" t="s">
        <v>12</v>
      </c>
      <c r="G7" s="19" t="s">
        <v>13</v>
      </c>
      <c r="H7" s="19" t="s">
        <v>14</v>
      </c>
      <c r="I7" s="19" t="s">
        <v>15</v>
      </c>
      <c r="J7" s="19" t="s">
        <v>16</v>
      </c>
      <c r="K7" s="19" t="s">
        <v>17</v>
      </c>
    </row>
    <row r="8" spans="1:11" x14ac:dyDescent="0.35">
      <c r="A8" s="13">
        <f t="shared" ref="A8:A17" si="0">ROW()-7</f>
        <v>1</v>
      </c>
      <c r="B8" s="20" t="s">
        <v>18</v>
      </c>
      <c r="C8" s="14" t="s">
        <v>19</v>
      </c>
      <c r="D8" s="21">
        <v>110000</v>
      </c>
      <c r="E8" s="21">
        <v>118000</v>
      </c>
      <c r="F8" s="21">
        <f t="shared" ref="F8:F17" si="1">D8-E8</f>
        <v>-8000</v>
      </c>
      <c r="G8" s="22">
        <f t="shared" ref="G8:G39" si="2">IFERROR(F8/D8,0)</f>
        <v>-7.2727272727272724E-2</v>
      </c>
      <c r="H8" s="23">
        <v>46296</v>
      </c>
      <c r="I8" s="14" t="s">
        <v>20</v>
      </c>
      <c r="J8" s="14" t="s">
        <v>29</v>
      </c>
      <c r="K8" s="20" t="s">
        <v>22</v>
      </c>
    </row>
    <row r="9" spans="1:11" x14ac:dyDescent="0.35">
      <c r="A9" s="15">
        <f t="shared" si="0"/>
        <v>2</v>
      </c>
      <c r="B9" s="24" t="s">
        <v>23</v>
      </c>
      <c r="C9" s="16" t="s">
        <v>24</v>
      </c>
      <c r="D9" s="25">
        <v>30000</v>
      </c>
      <c r="E9" s="25">
        <v>22000</v>
      </c>
      <c r="F9" s="25">
        <f t="shared" si="1"/>
        <v>8000</v>
      </c>
      <c r="G9" s="26">
        <f t="shared" si="2"/>
        <v>0.26666666666666666</v>
      </c>
      <c r="H9" s="27">
        <v>46290</v>
      </c>
      <c r="I9" s="16" t="s">
        <v>20</v>
      </c>
      <c r="J9" s="16" t="s">
        <v>21</v>
      </c>
      <c r="K9" s="24" t="s">
        <v>25</v>
      </c>
    </row>
    <row r="10" spans="1:11" x14ac:dyDescent="0.35">
      <c r="A10" s="13">
        <f t="shared" si="0"/>
        <v>3</v>
      </c>
      <c r="B10" s="20" t="s">
        <v>26</v>
      </c>
      <c r="C10" s="14" t="s">
        <v>27</v>
      </c>
      <c r="D10" s="21">
        <v>35000</v>
      </c>
      <c r="E10" s="21">
        <v>18000</v>
      </c>
      <c r="F10" s="21">
        <f t="shared" si="1"/>
        <v>17000</v>
      </c>
      <c r="G10" s="22">
        <f t="shared" si="2"/>
        <v>0.48571428571428571</v>
      </c>
      <c r="H10" s="23">
        <v>46300</v>
      </c>
      <c r="I10" s="14" t="s">
        <v>28</v>
      </c>
      <c r="J10" s="14" t="s">
        <v>29</v>
      </c>
      <c r="K10" s="20" t="s">
        <v>30</v>
      </c>
    </row>
    <row r="11" spans="1:11" x14ac:dyDescent="0.35">
      <c r="A11" s="15">
        <f t="shared" si="0"/>
        <v>4</v>
      </c>
      <c r="B11" s="24" t="s">
        <v>31</v>
      </c>
      <c r="C11" s="16" t="s">
        <v>32</v>
      </c>
      <c r="D11" s="25">
        <v>190000</v>
      </c>
      <c r="E11" s="25">
        <v>165000</v>
      </c>
      <c r="F11" s="25">
        <f t="shared" si="1"/>
        <v>25000</v>
      </c>
      <c r="G11" s="26">
        <f t="shared" si="2"/>
        <v>0.13157894736842105</v>
      </c>
      <c r="H11" s="27">
        <v>46305</v>
      </c>
      <c r="I11" s="16" t="s">
        <v>20</v>
      </c>
      <c r="J11" s="16" t="s">
        <v>21</v>
      </c>
      <c r="K11" s="24" t="s">
        <v>33</v>
      </c>
    </row>
    <row r="12" spans="1:11" x14ac:dyDescent="0.35">
      <c r="A12" s="13">
        <f t="shared" si="0"/>
        <v>5</v>
      </c>
      <c r="B12" s="20" t="s">
        <v>34</v>
      </c>
      <c r="C12" s="14" t="s">
        <v>32</v>
      </c>
      <c r="D12" s="21">
        <v>35000</v>
      </c>
      <c r="E12" s="21">
        <v>26500</v>
      </c>
      <c r="F12" s="21">
        <f t="shared" si="1"/>
        <v>8500</v>
      </c>
      <c r="G12" s="22">
        <f t="shared" si="2"/>
        <v>0.24285714285714285</v>
      </c>
      <c r="H12" s="23">
        <v>46293</v>
      </c>
      <c r="I12" s="14" t="s">
        <v>20</v>
      </c>
      <c r="J12" s="14" t="s">
        <v>69</v>
      </c>
      <c r="K12" s="20" t="s">
        <v>35</v>
      </c>
    </row>
    <row r="13" spans="1:11" x14ac:dyDescent="0.35">
      <c r="A13" s="15">
        <f t="shared" si="0"/>
        <v>6</v>
      </c>
      <c r="B13" s="24" t="s">
        <v>36</v>
      </c>
      <c r="C13" s="16" t="s">
        <v>37</v>
      </c>
      <c r="D13" s="25">
        <v>20000</v>
      </c>
      <c r="E13" s="25">
        <v>15000</v>
      </c>
      <c r="F13" s="25">
        <f t="shared" si="1"/>
        <v>5000</v>
      </c>
      <c r="G13" s="26">
        <f t="shared" si="2"/>
        <v>0.25</v>
      </c>
      <c r="H13" s="27">
        <v>46298</v>
      </c>
      <c r="I13" s="16" t="s">
        <v>20</v>
      </c>
      <c r="J13" s="16" t="s">
        <v>29</v>
      </c>
      <c r="K13" s="24" t="s">
        <v>38</v>
      </c>
    </row>
    <row r="14" spans="1:11" x14ac:dyDescent="0.35">
      <c r="A14" s="13">
        <f t="shared" si="0"/>
        <v>7</v>
      </c>
      <c r="B14" s="20" t="s">
        <v>39</v>
      </c>
      <c r="C14" s="14" t="s">
        <v>37</v>
      </c>
      <c r="D14" s="21">
        <v>100000</v>
      </c>
      <c r="E14" s="21">
        <v>72000</v>
      </c>
      <c r="F14" s="21">
        <f t="shared" si="1"/>
        <v>28000</v>
      </c>
      <c r="G14" s="22">
        <f t="shared" si="2"/>
        <v>0.28000000000000003</v>
      </c>
      <c r="H14" s="23">
        <v>46310</v>
      </c>
      <c r="I14" s="14" t="s">
        <v>28</v>
      </c>
      <c r="J14" s="14" t="s">
        <v>21</v>
      </c>
      <c r="K14" s="20" t="s">
        <v>40</v>
      </c>
    </row>
    <row r="15" spans="1:11" x14ac:dyDescent="0.35">
      <c r="A15" s="15">
        <f t="shared" si="0"/>
        <v>8</v>
      </c>
      <c r="B15" s="24" t="s">
        <v>41</v>
      </c>
      <c r="C15" s="16" t="s">
        <v>19</v>
      </c>
      <c r="D15" s="25">
        <v>70000</v>
      </c>
      <c r="E15" s="25">
        <v>64000</v>
      </c>
      <c r="F15" s="25">
        <f t="shared" si="1"/>
        <v>6000</v>
      </c>
      <c r="G15" s="26">
        <f t="shared" si="2"/>
        <v>8.5714285714285715E-2</v>
      </c>
      <c r="H15" s="27">
        <v>46307</v>
      </c>
      <c r="I15" s="16" t="s">
        <v>28</v>
      </c>
      <c r="J15" s="16" t="s">
        <v>29</v>
      </c>
      <c r="K15" s="24" t="s">
        <v>42</v>
      </c>
    </row>
    <row r="16" spans="1:11" x14ac:dyDescent="0.35">
      <c r="A16" s="13">
        <f t="shared" si="0"/>
        <v>9</v>
      </c>
      <c r="B16" s="20" t="s">
        <v>43</v>
      </c>
      <c r="C16" s="14" t="s">
        <v>32</v>
      </c>
      <c r="D16" s="21">
        <v>60000</v>
      </c>
      <c r="E16" s="21">
        <v>42000</v>
      </c>
      <c r="F16" s="21">
        <f t="shared" si="1"/>
        <v>18000</v>
      </c>
      <c r="G16" s="22">
        <f t="shared" si="2"/>
        <v>0.3</v>
      </c>
      <c r="H16" s="23">
        <v>46296</v>
      </c>
      <c r="I16" s="14" t="s">
        <v>28</v>
      </c>
      <c r="J16" s="14" t="s">
        <v>29</v>
      </c>
      <c r="K16" s="20" t="s">
        <v>44</v>
      </c>
    </row>
    <row r="17" spans="1:11" x14ac:dyDescent="0.35">
      <c r="A17" s="15">
        <f t="shared" si="0"/>
        <v>10</v>
      </c>
      <c r="B17" s="24" t="s">
        <v>45</v>
      </c>
      <c r="C17" s="16" t="s">
        <v>46</v>
      </c>
      <c r="D17" s="25">
        <v>275000</v>
      </c>
      <c r="E17" s="25">
        <v>200000</v>
      </c>
      <c r="F17" s="25">
        <f t="shared" si="1"/>
        <v>75000</v>
      </c>
      <c r="G17" s="26">
        <f t="shared" si="2"/>
        <v>0.27272727272727271</v>
      </c>
      <c r="H17" s="27">
        <v>46296</v>
      </c>
      <c r="I17" s="16" t="s">
        <v>28</v>
      </c>
      <c r="J17" s="16" t="s">
        <v>21</v>
      </c>
      <c r="K17" s="24" t="s">
        <v>47</v>
      </c>
    </row>
    <row r="18" spans="1:11" x14ac:dyDescent="0.35">
      <c r="A18" s="1" t="str">
        <f t="shared" ref="A18:A49" si="3">IF(B18="","",ROW()-7)</f>
        <v/>
      </c>
      <c r="B18" s="2"/>
      <c r="C18" s="3"/>
      <c r="D18" s="4"/>
      <c r="E18" s="4"/>
      <c r="F18" s="4" t="str">
        <f t="shared" ref="F18:F49" si="4">IF(B18="","",D18-E18)</f>
        <v/>
      </c>
      <c r="G18" s="5">
        <f t="shared" si="2"/>
        <v>0</v>
      </c>
      <c r="H18" s="6"/>
      <c r="I18" s="3"/>
      <c r="J18" s="3"/>
      <c r="K18" s="2"/>
    </row>
    <row r="19" spans="1:11" x14ac:dyDescent="0.35">
      <c r="A19" s="7" t="str">
        <f t="shared" si="3"/>
        <v/>
      </c>
      <c r="B19" s="8"/>
      <c r="C19" s="9"/>
      <c r="D19" s="10"/>
      <c r="E19" s="10"/>
      <c r="F19" s="10" t="str">
        <f t="shared" si="4"/>
        <v/>
      </c>
      <c r="G19" s="11">
        <f t="shared" si="2"/>
        <v>0</v>
      </c>
      <c r="H19" s="12"/>
      <c r="I19" s="9"/>
      <c r="J19" s="9"/>
      <c r="K19" s="8"/>
    </row>
    <row r="20" spans="1:11" x14ac:dyDescent="0.35">
      <c r="A20" s="1" t="str">
        <f t="shared" si="3"/>
        <v/>
      </c>
      <c r="B20" s="2"/>
      <c r="C20" s="3"/>
      <c r="D20" s="4"/>
      <c r="E20" s="4"/>
      <c r="F20" s="4" t="str">
        <f t="shared" si="4"/>
        <v/>
      </c>
      <c r="G20" s="5">
        <f t="shared" si="2"/>
        <v>0</v>
      </c>
      <c r="H20" s="6"/>
      <c r="I20" s="3"/>
      <c r="J20" s="3"/>
      <c r="K20" s="2"/>
    </row>
    <row r="21" spans="1:11" x14ac:dyDescent="0.35">
      <c r="A21" s="7" t="str">
        <f t="shared" si="3"/>
        <v/>
      </c>
      <c r="B21" s="8"/>
      <c r="C21" s="9"/>
      <c r="D21" s="10"/>
      <c r="E21" s="10"/>
      <c r="F21" s="10" t="str">
        <f t="shared" si="4"/>
        <v/>
      </c>
      <c r="G21" s="11">
        <f t="shared" si="2"/>
        <v>0</v>
      </c>
      <c r="H21" s="12"/>
      <c r="I21" s="9"/>
      <c r="J21" s="9"/>
      <c r="K21" s="8"/>
    </row>
    <row r="22" spans="1:11" x14ac:dyDescent="0.35">
      <c r="A22" s="1" t="str">
        <f t="shared" si="3"/>
        <v/>
      </c>
      <c r="B22" s="2"/>
      <c r="C22" s="3"/>
      <c r="D22" s="4"/>
      <c r="E22" s="4"/>
      <c r="F22" s="4" t="str">
        <f t="shared" si="4"/>
        <v/>
      </c>
      <c r="G22" s="5">
        <f t="shared" si="2"/>
        <v>0</v>
      </c>
      <c r="H22" s="6"/>
      <c r="I22" s="3"/>
      <c r="J22" s="3"/>
      <c r="K22" s="2"/>
    </row>
    <row r="23" spans="1:11" x14ac:dyDescent="0.35">
      <c r="A23" s="7" t="str">
        <f t="shared" si="3"/>
        <v/>
      </c>
      <c r="B23" s="8"/>
      <c r="C23" s="9"/>
      <c r="D23" s="10"/>
      <c r="E23" s="10"/>
      <c r="F23" s="10" t="str">
        <f t="shared" si="4"/>
        <v/>
      </c>
      <c r="G23" s="11">
        <f t="shared" si="2"/>
        <v>0</v>
      </c>
      <c r="H23" s="12"/>
      <c r="I23" s="9"/>
      <c r="J23" s="9"/>
      <c r="K23" s="8"/>
    </row>
    <row r="24" spans="1:11" x14ac:dyDescent="0.35">
      <c r="A24" s="1" t="str">
        <f t="shared" si="3"/>
        <v/>
      </c>
      <c r="B24" s="2"/>
      <c r="C24" s="3"/>
      <c r="D24" s="4"/>
      <c r="E24" s="4"/>
      <c r="F24" s="4" t="str">
        <f t="shared" si="4"/>
        <v/>
      </c>
      <c r="G24" s="5">
        <f t="shared" si="2"/>
        <v>0</v>
      </c>
      <c r="H24" s="6"/>
      <c r="I24" s="3"/>
      <c r="J24" s="3"/>
      <c r="K24" s="2"/>
    </row>
    <row r="25" spans="1:11" x14ac:dyDescent="0.35">
      <c r="A25" s="7" t="str">
        <f t="shared" si="3"/>
        <v/>
      </c>
      <c r="B25" s="8"/>
      <c r="C25" s="9"/>
      <c r="D25" s="10"/>
      <c r="E25" s="10"/>
      <c r="F25" s="10" t="str">
        <f t="shared" si="4"/>
        <v/>
      </c>
      <c r="G25" s="11">
        <f t="shared" si="2"/>
        <v>0</v>
      </c>
      <c r="H25" s="12"/>
      <c r="I25" s="9"/>
      <c r="J25" s="9"/>
      <c r="K25" s="8"/>
    </row>
    <row r="26" spans="1:11" x14ac:dyDescent="0.35">
      <c r="A26" s="1" t="str">
        <f t="shared" si="3"/>
        <v/>
      </c>
      <c r="B26" s="2"/>
      <c r="C26" s="3"/>
      <c r="D26" s="4"/>
      <c r="E26" s="4"/>
      <c r="F26" s="4" t="str">
        <f t="shared" si="4"/>
        <v/>
      </c>
      <c r="G26" s="5">
        <f t="shared" si="2"/>
        <v>0</v>
      </c>
      <c r="H26" s="6"/>
      <c r="I26" s="3"/>
      <c r="J26" s="3"/>
      <c r="K26" s="2"/>
    </row>
    <row r="27" spans="1:11" x14ac:dyDescent="0.35">
      <c r="A27" s="7" t="str">
        <f t="shared" si="3"/>
        <v/>
      </c>
      <c r="B27" s="8"/>
      <c r="C27" s="9"/>
      <c r="D27" s="10"/>
      <c r="E27" s="10"/>
      <c r="F27" s="10" t="str">
        <f t="shared" si="4"/>
        <v/>
      </c>
      <c r="G27" s="11">
        <f t="shared" si="2"/>
        <v>0</v>
      </c>
      <c r="H27" s="12"/>
      <c r="I27" s="9"/>
      <c r="J27" s="9"/>
      <c r="K27" s="8"/>
    </row>
    <row r="28" spans="1:11" x14ac:dyDescent="0.35">
      <c r="A28" s="1" t="str">
        <f t="shared" si="3"/>
        <v/>
      </c>
      <c r="B28" s="2"/>
      <c r="C28" s="3"/>
      <c r="D28" s="4"/>
      <c r="E28" s="4"/>
      <c r="F28" s="4" t="str">
        <f t="shared" si="4"/>
        <v/>
      </c>
      <c r="G28" s="5">
        <f t="shared" si="2"/>
        <v>0</v>
      </c>
      <c r="H28" s="6"/>
      <c r="I28" s="3"/>
      <c r="J28" s="3"/>
      <c r="K28" s="2"/>
    </row>
    <row r="29" spans="1:11" x14ac:dyDescent="0.35">
      <c r="A29" s="7" t="str">
        <f t="shared" si="3"/>
        <v/>
      </c>
      <c r="B29" s="8"/>
      <c r="C29" s="9"/>
      <c r="D29" s="10"/>
      <c r="E29" s="10"/>
      <c r="F29" s="10" t="str">
        <f t="shared" si="4"/>
        <v/>
      </c>
      <c r="G29" s="11">
        <f t="shared" si="2"/>
        <v>0</v>
      </c>
      <c r="H29" s="12"/>
      <c r="I29" s="9"/>
      <c r="J29" s="9"/>
      <c r="K29" s="8"/>
    </row>
    <row r="30" spans="1:11" x14ac:dyDescent="0.35">
      <c r="A30" s="1" t="str">
        <f t="shared" si="3"/>
        <v/>
      </c>
      <c r="B30" s="2"/>
      <c r="C30" s="3"/>
      <c r="D30" s="4"/>
      <c r="E30" s="4"/>
      <c r="F30" s="4" t="str">
        <f t="shared" si="4"/>
        <v/>
      </c>
      <c r="G30" s="5">
        <f t="shared" si="2"/>
        <v>0</v>
      </c>
      <c r="H30" s="6"/>
      <c r="I30" s="3"/>
      <c r="J30" s="3"/>
      <c r="K30" s="2"/>
    </row>
    <row r="31" spans="1:11" x14ac:dyDescent="0.35">
      <c r="A31" s="7" t="str">
        <f t="shared" si="3"/>
        <v/>
      </c>
      <c r="B31" s="8"/>
      <c r="C31" s="9"/>
      <c r="D31" s="10"/>
      <c r="E31" s="10"/>
      <c r="F31" s="10" t="str">
        <f t="shared" si="4"/>
        <v/>
      </c>
      <c r="G31" s="11">
        <f t="shared" si="2"/>
        <v>0</v>
      </c>
      <c r="H31" s="12"/>
      <c r="I31" s="9"/>
      <c r="J31" s="9"/>
      <c r="K31" s="8"/>
    </row>
    <row r="32" spans="1:11" x14ac:dyDescent="0.35">
      <c r="A32" s="1" t="str">
        <f t="shared" si="3"/>
        <v/>
      </c>
      <c r="B32" s="2"/>
      <c r="C32" s="3"/>
      <c r="D32" s="4"/>
      <c r="E32" s="4"/>
      <c r="F32" s="4" t="str">
        <f t="shared" si="4"/>
        <v/>
      </c>
      <c r="G32" s="5">
        <f t="shared" si="2"/>
        <v>0</v>
      </c>
      <c r="H32" s="6"/>
      <c r="I32" s="3"/>
      <c r="J32" s="3"/>
      <c r="K32" s="2"/>
    </row>
    <row r="33" spans="1:11" x14ac:dyDescent="0.35">
      <c r="A33" s="7" t="str">
        <f t="shared" si="3"/>
        <v/>
      </c>
      <c r="B33" s="8"/>
      <c r="C33" s="9"/>
      <c r="D33" s="10"/>
      <c r="E33" s="10"/>
      <c r="F33" s="10" t="str">
        <f t="shared" si="4"/>
        <v/>
      </c>
      <c r="G33" s="11">
        <f t="shared" si="2"/>
        <v>0</v>
      </c>
      <c r="H33" s="12"/>
      <c r="I33" s="9"/>
      <c r="J33" s="9"/>
      <c r="K33" s="8"/>
    </row>
    <row r="34" spans="1:11" x14ac:dyDescent="0.35">
      <c r="A34" s="1" t="str">
        <f t="shared" si="3"/>
        <v/>
      </c>
      <c r="B34" s="2"/>
      <c r="C34" s="3"/>
      <c r="D34" s="4"/>
      <c r="E34" s="4"/>
      <c r="F34" s="4" t="str">
        <f t="shared" si="4"/>
        <v/>
      </c>
      <c r="G34" s="5">
        <f t="shared" si="2"/>
        <v>0</v>
      </c>
      <c r="H34" s="6"/>
      <c r="I34" s="3"/>
      <c r="J34" s="3"/>
      <c r="K34" s="2"/>
    </row>
    <row r="35" spans="1:11" x14ac:dyDescent="0.35">
      <c r="A35" s="7" t="str">
        <f t="shared" si="3"/>
        <v/>
      </c>
      <c r="B35" s="8"/>
      <c r="C35" s="9"/>
      <c r="D35" s="10"/>
      <c r="E35" s="10"/>
      <c r="F35" s="10" t="str">
        <f t="shared" si="4"/>
        <v/>
      </c>
      <c r="G35" s="11">
        <f t="shared" si="2"/>
        <v>0</v>
      </c>
      <c r="H35" s="12"/>
      <c r="I35" s="9"/>
      <c r="J35" s="9"/>
      <c r="K35" s="8"/>
    </row>
    <row r="36" spans="1:11" x14ac:dyDescent="0.35">
      <c r="A36" s="1" t="str">
        <f t="shared" si="3"/>
        <v/>
      </c>
      <c r="B36" s="2"/>
      <c r="C36" s="3"/>
      <c r="D36" s="4"/>
      <c r="E36" s="4"/>
      <c r="F36" s="4" t="str">
        <f t="shared" si="4"/>
        <v/>
      </c>
      <c r="G36" s="5">
        <f t="shared" si="2"/>
        <v>0</v>
      </c>
      <c r="H36" s="6"/>
      <c r="I36" s="3"/>
      <c r="J36" s="3"/>
      <c r="K36" s="2"/>
    </row>
    <row r="37" spans="1:11" x14ac:dyDescent="0.35">
      <c r="A37" s="7" t="str">
        <f t="shared" si="3"/>
        <v/>
      </c>
      <c r="B37" s="8"/>
      <c r="C37" s="9"/>
      <c r="D37" s="10"/>
      <c r="E37" s="10"/>
      <c r="F37" s="10" t="str">
        <f t="shared" si="4"/>
        <v/>
      </c>
      <c r="G37" s="11">
        <f t="shared" si="2"/>
        <v>0</v>
      </c>
      <c r="H37" s="12"/>
      <c r="I37" s="9"/>
      <c r="J37" s="9"/>
      <c r="K37" s="8"/>
    </row>
    <row r="38" spans="1:11" x14ac:dyDescent="0.35">
      <c r="A38" s="1" t="str">
        <f t="shared" si="3"/>
        <v/>
      </c>
      <c r="B38" s="2"/>
      <c r="C38" s="3"/>
      <c r="D38" s="4"/>
      <c r="E38" s="4"/>
      <c r="F38" s="4" t="str">
        <f t="shared" si="4"/>
        <v/>
      </c>
      <c r="G38" s="5">
        <f t="shared" si="2"/>
        <v>0</v>
      </c>
      <c r="H38" s="6"/>
      <c r="I38" s="3"/>
      <c r="J38" s="3"/>
      <c r="K38" s="2"/>
    </row>
    <row r="39" spans="1:11" x14ac:dyDescent="0.35">
      <c r="A39" s="7" t="str">
        <f t="shared" si="3"/>
        <v/>
      </c>
      <c r="B39" s="8"/>
      <c r="C39" s="9"/>
      <c r="D39" s="10"/>
      <c r="E39" s="10"/>
      <c r="F39" s="10" t="str">
        <f t="shared" si="4"/>
        <v/>
      </c>
      <c r="G39" s="11">
        <f t="shared" si="2"/>
        <v>0</v>
      </c>
      <c r="H39" s="12"/>
      <c r="I39" s="9"/>
      <c r="J39" s="9"/>
      <c r="K39" s="8"/>
    </row>
    <row r="40" spans="1:11" x14ac:dyDescent="0.35">
      <c r="A40" s="1" t="str">
        <f t="shared" si="3"/>
        <v/>
      </c>
      <c r="B40" s="2"/>
      <c r="C40" s="3"/>
      <c r="D40" s="4"/>
      <c r="E40" s="4"/>
      <c r="F40" s="4" t="str">
        <f t="shared" si="4"/>
        <v/>
      </c>
      <c r="G40" s="5">
        <f t="shared" ref="G40:G71" si="5">IFERROR(F40/D40,0)</f>
        <v>0</v>
      </c>
      <c r="H40" s="6"/>
      <c r="I40" s="3"/>
      <c r="J40" s="3"/>
      <c r="K40" s="2"/>
    </row>
    <row r="41" spans="1:11" x14ac:dyDescent="0.35">
      <c r="A41" s="7" t="str">
        <f t="shared" si="3"/>
        <v/>
      </c>
      <c r="B41" s="8"/>
      <c r="C41" s="9"/>
      <c r="D41" s="10"/>
      <c r="E41" s="10"/>
      <c r="F41" s="10" t="str">
        <f t="shared" si="4"/>
        <v/>
      </c>
      <c r="G41" s="11">
        <f t="shared" si="5"/>
        <v>0</v>
      </c>
      <c r="H41" s="12"/>
      <c r="I41" s="9"/>
      <c r="J41" s="9"/>
      <c r="K41" s="8"/>
    </row>
    <row r="42" spans="1:11" x14ac:dyDescent="0.35">
      <c r="A42" s="1" t="str">
        <f t="shared" si="3"/>
        <v/>
      </c>
      <c r="B42" s="2"/>
      <c r="C42" s="3"/>
      <c r="D42" s="4"/>
      <c r="E42" s="4"/>
      <c r="F42" s="4" t="str">
        <f t="shared" si="4"/>
        <v/>
      </c>
      <c r="G42" s="5">
        <f t="shared" si="5"/>
        <v>0</v>
      </c>
      <c r="H42" s="6"/>
      <c r="I42" s="3"/>
      <c r="J42" s="3"/>
      <c r="K42" s="2"/>
    </row>
    <row r="43" spans="1:11" x14ac:dyDescent="0.35">
      <c r="A43" s="7" t="str">
        <f t="shared" si="3"/>
        <v/>
      </c>
      <c r="B43" s="8"/>
      <c r="C43" s="9"/>
      <c r="D43" s="10"/>
      <c r="E43" s="10"/>
      <c r="F43" s="10" t="str">
        <f t="shared" si="4"/>
        <v/>
      </c>
      <c r="G43" s="11">
        <f t="shared" si="5"/>
        <v>0</v>
      </c>
      <c r="H43" s="12"/>
      <c r="I43" s="9"/>
      <c r="J43" s="9"/>
      <c r="K43" s="8"/>
    </row>
    <row r="44" spans="1:11" x14ac:dyDescent="0.35">
      <c r="A44" s="1" t="str">
        <f t="shared" si="3"/>
        <v/>
      </c>
      <c r="B44" s="2"/>
      <c r="C44" s="3"/>
      <c r="D44" s="4"/>
      <c r="E44" s="4"/>
      <c r="F44" s="4" t="str">
        <f t="shared" si="4"/>
        <v/>
      </c>
      <c r="G44" s="5">
        <f t="shared" si="5"/>
        <v>0</v>
      </c>
      <c r="H44" s="6"/>
      <c r="I44" s="3"/>
      <c r="J44" s="3"/>
      <c r="K44" s="2"/>
    </row>
    <row r="45" spans="1:11" x14ac:dyDescent="0.35">
      <c r="A45" s="7" t="str">
        <f t="shared" si="3"/>
        <v/>
      </c>
      <c r="B45" s="8"/>
      <c r="C45" s="9"/>
      <c r="D45" s="10"/>
      <c r="E45" s="10"/>
      <c r="F45" s="10" t="str">
        <f t="shared" si="4"/>
        <v/>
      </c>
      <c r="G45" s="11">
        <f t="shared" si="5"/>
        <v>0</v>
      </c>
      <c r="H45" s="12"/>
      <c r="I45" s="9"/>
      <c r="J45" s="9"/>
      <c r="K45" s="8"/>
    </row>
    <row r="46" spans="1:11" x14ac:dyDescent="0.35">
      <c r="A46" s="1" t="str">
        <f t="shared" si="3"/>
        <v/>
      </c>
      <c r="B46" s="2"/>
      <c r="C46" s="3"/>
      <c r="D46" s="4"/>
      <c r="E46" s="4"/>
      <c r="F46" s="4" t="str">
        <f t="shared" si="4"/>
        <v/>
      </c>
      <c r="G46" s="5">
        <f t="shared" si="5"/>
        <v>0</v>
      </c>
      <c r="H46" s="6"/>
      <c r="I46" s="3"/>
      <c r="J46" s="3"/>
      <c r="K46" s="2"/>
    </row>
    <row r="47" spans="1:11" x14ac:dyDescent="0.35">
      <c r="A47" s="7" t="str">
        <f t="shared" si="3"/>
        <v/>
      </c>
      <c r="B47" s="8"/>
      <c r="C47" s="9"/>
      <c r="D47" s="10"/>
      <c r="E47" s="10"/>
      <c r="F47" s="10" t="str">
        <f t="shared" si="4"/>
        <v/>
      </c>
      <c r="G47" s="11">
        <f t="shared" si="5"/>
        <v>0</v>
      </c>
      <c r="H47" s="12"/>
      <c r="I47" s="9"/>
      <c r="J47" s="9"/>
      <c r="K47" s="8"/>
    </row>
    <row r="48" spans="1:11" x14ac:dyDescent="0.35">
      <c r="A48" s="1" t="str">
        <f t="shared" si="3"/>
        <v/>
      </c>
      <c r="B48" s="2"/>
      <c r="C48" s="3"/>
      <c r="D48" s="4"/>
      <c r="E48" s="4"/>
      <c r="F48" s="4" t="str">
        <f t="shared" si="4"/>
        <v/>
      </c>
      <c r="G48" s="5">
        <f t="shared" si="5"/>
        <v>0</v>
      </c>
      <c r="H48" s="6"/>
      <c r="I48" s="3"/>
      <c r="J48" s="3"/>
      <c r="K48" s="2"/>
    </row>
    <row r="49" spans="1:11" x14ac:dyDescent="0.35">
      <c r="A49" s="7" t="str">
        <f t="shared" si="3"/>
        <v/>
      </c>
      <c r="B49" s="8"/>
      <c r="C49" s="9"/>
      <c r="D49" s="10"/>
      <c r="E49" s="10"/>
      <c r="F49" s="10" t="str">
        <f t="shared" si="4"/>
        <v/>
      </c>
      <c r="G49" s="11">
        <f t="shared" si="5"/>
        <v>0</v>
      </c>
      <c r="H49" s="12"/>
      <c r="I49" s="9"/>
      <c r="J49" s="9"/>
      <c r="K49" s="8"/>
    </row>
    <row r="50" spans="1:11" x14ac:dyDescent="0.35">
      <c r="A50" s="1" t="str">
        <f t="shared" ref="A50:A81" si="6">IF(B50="","",ROW()-7)</f>
        <v/>
      </c>
      <c r="B50" s="2"/>
      <c r="C50" s="3"/>
      <c r="D50" s="4"/>
      <c r="E50" s="4"/>
      <c r="F50" s="4" t="str">
        <f t="shared" ref="F50:F81" si="7">IF(B50="","",D50-E50)</f>
        <v/>
      </c>
      <c r="G50" s="5">
        <f t="shared" si="5"/>
        <v>0</v>
      </c>
      <c r="H50" s="6"/>
      <c r="I50" s="3"/>
      <c r="J50" s="3"/>
      <c r="K50" s="2"/>
    </row>
    <row r="51" spans="1:11" x14ac:dyDescent="0.35">
      <c r="A51" s="7" t="str">
        <f t="shared" si="6"/>
        <v/>
      </c>
      <c r="B51" s="8"/>
      <c r="C51" s="9"/>
      <c r="D51" s="10"/>
      <c r="E51" s="10"/>
      <c r="F51" s="10" t="str">
        <f t="shared" si="7"/>
        <v/>
      </c>
      <c r="G51" s="11">
        <f t="shared" si="5"/>
        <v>0</v>
      </c>
      <c r="H51" s="12"/>
      <c r="I51" s="9"/>
      <c r="J51" s="9"/>
      <c r="K51" s="8"/>
    </row>
    <row r="52" spans="1:11" x14ac:dyDescent="0.35">
      <c r="A52" s="1" t="str">
        <f t="shared" si="6"/>
        <v/>
      </c>
      <c r="B52" s="2"/>
      <c r="C52" s="3"/>
      <c r="D52" s="4"/>
      <c r="E52" s="4"/>
      <c r="F52" s="4" t="str">
        <f t="shared" si="7"/>
        <v/>
      </c>
      <c r="G52" s="5">
        <f t="shared" si="5"/>
        <v>0</v>
      </c>
      <c r="H52" s="6"/>
      <c r="I52" s="3"/>
      <c r="J52" s="3"/>
      <c r="K52" s="2"/>
    </row>
    <row r="53" spans="1:11" x14ac:dyDescent="0.35">
      <c r="A53" s="7" t="str">
        <f t="shared" si="6"/>
        <v/>
      </c>
      <c r="B53" s="8"/>
      <c r="C53" s="9"/>
      <c r="D53" s="10"/>
      <c r="E53" s="10"/>
      <c r="F53" s="10" t="str">
        <f t="shared" si="7"/>
        <v/>
      </c>
      <c r="G53" s="11">
        <f t="shared" si="5"/>
        <v>0</v>
      </c>
      <c r="H53" s="12"/>
      <c r="I53" s="9"/>
      <c r="J53" s="9"/>
      <c r="K53" s="8"/>
    </row>
    <row r="54" spans="1:11" x14ac:dyDescent="0.35">
      <c r="A54" s="1" t="str">
        <f t="shared" si="6"/>
        <v/>
      </c>
      <c r="B54" s="2"/>
      <c r="C54" s="3"/>
      <c r="D54" s="4"/>
      <c r="E54" s="4"/>
      <c r="F54" s="4" t="str">
        <f t="shared" si="7"/>
        <v/>
      </c>
      <c r="G54" s="5">
        <f t="shared" si="5"/>
        <v>0</v>
      </c>
      <c r="H54" s="6"/>
      <c r="I54" s="3"/>
      <c r="J54" s="3"/>
      <c r="K54" s="2"/>
    </row>
    <row r="55" spans="1:11" x14ac:dyDescent="0.35">
      <c r="A55" s="7" t="str">
        <f t="shared" si="6"/>
        <v/>
      </c>
      <c r="B55" s="8"/>
      <c r="C55" s="9"/>
      <c r="D55" s="10"/>
      <c r="E55" s="10"/>
      <c r="F55" s="10" t="str">
        <f t="shared" si="7"/>
        <v/>
      </c>
      <c r="G55" s="11">
        <f t="shared" si="5"/>
        <v>0</v>
      </c>
      <c r="H55" s="12"/>
      <c r="I55" s="9"/>
      <c r="J55" s="9"/>
      <c r="K55" s="8"/>
    </row>
    <row r="56" spans="1:11" x14ac:dyDescent="0.35">
      <c r="A56" s="1" t="str">
        <f t="shared" si="6"/>
        <v/>
      </c>
      <c r="B56" s="2"/>
      <c r="C56" s="3"/>
      <c r="D56" s="4"/>
      <c r="E56" s="4"/>
      <c r="F56" s="4" t="str">
        <f t="shared" si="7"/>
        <v/>
      </c>
      <c r="G56" s="5">
        <f t="shared" si="5"/>
        <v>0</v>
      </c>
      <c r="H56" s="6"/>
      <c r="I56" s="3"/>
      <c r="J56" s="3"/>
      <c r="K56" s="2"/>
    </row>
    <row r="57" spans="1:11" x14ac:dyDescent="0.35">
      <c r="A57" s="7" t="str">
        <f t="shared" si="6"/>
        <v/>
      </c>
      <c r="B57" s="8"/>
      <c r="C57" s="9"/>
      <c r="D57" s="10"/>
      <c r="E57" s="10"/>
      <c r="F57" s="10" t="str">
        <f t="shared" si="7"/>
        <v/>
      </c>
      <c r="G57" s="11">
        <f t="shared" si="5"/>
        <v>0</v>
      </c>
      <c r="H57" s="12"/>
      <c r="I57" s="9"/>
      <c r="J57" s="9"/>
      <c r="K57" s="8"/>
    </row>
    <row r="58" spans="1:11" x14ac:dyDescent="0.35">
      <c r="A58" s="1" t="str">
        <f t="shared" si="6"/>
        <v/>
      </c>
      <c r="B58" s="2"/>
      <c r="C58" s="3"/>
      <c r="D58" s="4"/>
      <c r="E58" s="4"/>
      <c r="F58" s="4" t="str">
        <f t="shared" si="7"/>
        <v/>
      </c>
      <c r="G58" s="5">
        <f t="shared" si="5"/>
        <v>0</v>
      </c>
      <c r="H58" s="6"/>
      <c r="I58" s="3"/>
      <c r="J58" s="3"/>
      <c r="K58" s="2"/>
    </row>
    <row r="59" spans="1:11" x14ac:dyDescent="0.35">
      <c r="A59" s="7" t="str">
        <f t="shared" si="6"/>
        <v/>
      </c>
      <c r="B59" s="8"/>
      <c r="C59" s="9"/>
      <c r="D59" s="10"/>
      <c r="E59" s="10"/>
      <c r="F59" s="10" t="str">
        <f t="shared" si="7"/>
        <v/>
      </c>
      <c r="G59" s="11">
        <f t="shared" si="5"/>
        <v>0</v>
      </c>
      <c r="H59" s="12"/>
      <c r="I59" s="9"/>
      <c r="J59" s="9"/>
      <c r="K59" s="8"/>
    </row>
    <row r="60" spans="1:11" x14ac:dyDescent="0.35">
      <c r="A60" s="1" t="str">
        <f t="shared" si="6"/>
        <v/>
      </c>
      <c r="B60" s="2"/>
      <c r="C60" s="3"/>
      <c r="D60" s="4"/>
      <c r="E60" s="4"/>
      <c r="F60" s="4" t="str">
        <f t="shared" si="7"/>
        <v/>
      </c>
      <c r="G60" s="5">
        <f t="shared" si="5"/>
        <v>0</v>
      </c>
      <c r="H60" s="6"/>
      <c r="I60" s="3"/>
      <c r="J60" s="3"/>
      <c r="K60" s="2"/>
    </row>
    <row r="61" spans="1:11" x14ac:dyDescent="0.35">
      <c r="A61" s="7" t="str">
        <f t="shared" si="6"/>
        <v/>
      </c>
      <c r="B61" s="8"/>
      <c r="C61" s="9"/>
      <c r="D61" s="10"/>
      <c r="E61" s="10"/>
      <c r="F61" s="10" t="str">
        <f t="shared" si="7"/>
        <v/>
      </c>
      <c r="G61" s="11">
        <f t="shared" si="5"/>
        <v>0</v>
      </c>
      <c r="H61" s="12"/>
      <c r="I61" s="9"/>
      <c r="J61" s="9"/>
      <c r="K61" s="8"/>
    </row>
    <row r="62" spans="1:11" x14ac:dyDescent="0.35">
      <c r="A62" s="1" t="str">
        <f t="shared" si="6"/>
        <v/>
      </c>
      <c r="B62" s="2"/>
      <c r="C62" s="3"/>
      <c r="D62" s="4"/>
      <c r="E62" s="4"/>
      <c r="F62" s="4" t="str">
        <f t="shared" si="7"/>
        <v/>
      </c>
      <c r="G62" s="5">
        <f t="shared" si="5"/>
        <v>0</v>
      </c>
      <c r="H62" s="6"/>
      <c r="I62" s="3"/>
      <c r="J62" s="3"/>
      <c r="K62" s="2"/>
    </row>
    <row r="63" spans="1:11" x14ac:dyDescent="0.35">
      <c r="A63" s="7" t="str">
        <f t="shared" si="6"/>
        <v/>
      </c>
      <c r="B63" s="8"/>
      <c r="C63" s="9"/>
      <c r="D63" s="10"/>
      <c r="E63" s="10"/>
      <c r="F63" s="10" t="str">
        <f t="shared" si="7"/>
        <v/>
      </c>
      <c r="G63" s="11">
        <f t="shared" si="5"/>
        <v>0</v>
      </c>
      <c r="H63" s="12"/>
      <c r="I63" s="9"/>
      <c r="J63" s="9"/>
      <c r="K63" s="8"/>
    </row>
    <row r="64" spans="1:11" x14ac:dyDescent="0.35">
      <c r="A64" s="1" t="str">
        <f t="shared" si="6"/>
        <v/>
      </c>
      <c r="B64" s="2"/>
      <c r="C64" s="3"/>
      <c r="D64" s="4"/>
      <c r="E64" s="4"/>
      <c r="F64" s="4" t="str">
        <f t="shared" si="7"/>
        <v/>
      </c>
      <c r="G64" s="5">
        <f t="shared" si="5"/>
        <v>0</v>
      </c>
      <c r="H64" s="6"/>
      <c r="I64" s="3"/>
      <c r="J64" s="3"/>
      <c r="K64" s="2"/>
    </row>
    <row r="65" spans="1:11" x14ac:dyDescent="0.35">
      <c r="A65" s="7" t="str">
        <f t="shared" si="6"/>
        <v/>
      </c>
      <c r="B65" s="8"/>
      <c r="C65" s="9"/>
      <c r="D65" s="10"/>
      <c r="E65" s="10"/>
      <c r="F65" s="10" t="str">
        <f t="shared" si="7"/>
        <v/>
      </c>
      <c r="G65" s="11">
        <f t="shared" si="5"/>
        <v>0</v>
      </c>
      <c r="H65" s="12"/>
      <c r="I65" s="9"/>
      <c r="J65" s="9"/>
      <c r="K65" s="8"/>
    </row>
    <row r="66" spans="1:11" x14ac:dyDescent="0.35">
      <c r="A66" s="1" t="str">
        <f t="shared" si="6"/>
        <v/>
      </c>
      <c r="B66" s="2"/>
      <c r="C66" s="3"/>
      <c r="D66" s="4"/>
      <c r="E66" s="4"/>
      <c r="F66" s="4" t="str">
        <f t="shared" si="7"/>
        <v/>
      </c>
      <c r="G66" s="5">
        <f t="shared" si="5"/>
        <v>0</v>
      </c>
      <c r="H66" s="6"/>
      <c r="I66" s="3"/>
      <c r="J66" s="3"/>
      <c r="K66" s="2"/>
    </row>
    <row r="67" spans="1:11" x14ac:dyDescent="0.35">
      <c r="A67" s="7" t="str">
        <f t="shared" si="6"/>
        <v/>
      </c>
      <c r="B67" s="8"/>
      <c r="C67" s="9"/>
      <c r="D67" s="10"/>
      <c r="E67" s="10"/>
      <c r="F67" s="10" t="str">
        <f t="shared" si="7"/>
        <v/>
      </c>
      <c r="G67" s="11">
        <f t="shared" si="5"/>
        <v>0</v>
      </c>
      <c r="H67" s="12"/>
      <c r="I67" s="9"/>
      <c r="J67" s="9"/>
      <c r="K67" s="8"/>
    </row>
    <row r="68" spans="1:11" x14ac:dyDescent="0.35">
      <c r="A68" s="1" t="str">
        <f t="shared" si="6"/>
        <v/>
      </c>
      <c r="B68" s="2"/>
      <c r="C68" s="3"/>
      <c r="D68" s="4"/>
      <c r="E68" s="4"/>
      <c r="F68" s="4" t="str">
        <f t="shared" si="7"/>
        <v/>
      </c>
      <c r="G68" s="5">
        <f t="shared" si="5"/>
        <v>0</v>
      </c>
      <c r="H68" s="6"/>
      <c r="I68" s="3"/>
      <c r="J68" s="3"/>
      <c r="K68" s="2"/>
    </row>
    <row r="69" spans="1:11" x14ac:dyDescent="0.35">
      <c r="A69" s="7" t="str">
        <f t="shared" si="6"/>
        <v/>
      </c>
      <c r="B69" s="8"/>
      <c r="C69" s="9"/>
      <c r="D69" s="10"/>
      <c r="E69" s="10"/>
      <c r="F69" s="10" t="str">
        <f t="shared" si="7"/>
        <v/>
      </c>
      <c r="G69" s="11">
        <f t="shared" si="5"/>
        <v>0</v>
      </c>
      <c r="H69" s="12"/>
      <c r="I69" s="9"/>
      <c r="J69" s="9"/>
      <c r="K69" s="8"/>
    </row>
    <row r="70" spans="1:11" x14ac:dyDescent="0.35">
      <c r="A70" s="1" t="str">
        <f t="shared" si="6"/>
        <v/>
      </c>
      <c r="B70" s="2"/>
      <c r="C70" s="3"/>
      <c r="D70" s="4"/>
      <c r="E70" s="4"/>
      <c r="F70" s="4" t="str">
        <f t="shared" si="7"/>
        <v/>
      </c>
      <c r="G70" s="5">
        <f t="shared" si="5"/>
        <v>0</v>
      </c>
      <c r="H70" s="6"/>
      <c r="I70" s="3"/>
      <c r="J70" s="3"/>
      <c r="K70" s="2"/>
    </row>
    <row r="71" spans="1:11" x14ac:dyDescent="0.35">
      <c r="A71" s="7" t="str">
        <f t="shared" si="6"/>
        <v/>
      </c>
      <c r="B71" s="8"/>
      <c r="C71" s="9"/>
      <c r="D71" s="10"/>
      <c r="E71" s="10"/>
      <c r="F71" s="10" t="str">
        <f t="shared" si="7"/>
        <v/>
      </c>
      <c r="G71" s="11">
        <f t="shared" si="5"/>
        <v>0</v>
      </c>
      <c r="H71" s="12"/>
      <c r="I71" s="9"/>
      <c r="J71" s="9"/>
      <c r="K71" s="8"/>
    </row>
    <row r="72" spans="1:11" x14ac:dyDescent="0.35">
      <c r="A72" s="1" t="str">
        <f t="shared" si="6"/>
        <v/>
      </c>
      <c r="B72" s="2"/>
      <c r="C72" s="3"/>
      <c r="D72" s="4"/>
      <c r="E72" s="4"/>
      <c r="F72" s="4" t="str">
        <f t="shared" si="7"/>
        <v/>
      </c>
      <c r="G72" s="5">
        <f t="shared" ref="G72:G103" si="8">IFERROR(F72/D72,0)</f>
        <v>0</v>
      </c>
      <c r="H72" s="6"/>
      <c r="I72" s="3"/>
      <c r="J72" s="3"/>
      <c r="K72" s="2"/>
    </row>
    <row r="73" spans="1:11" x14ac:dyDescent="0.35">
      <c r="A73" s="7" t="str">
        <f t="shared" si="6"/>
        <v/>
      </c>
      <c r="B73" s="8"/>
      <c r="C73" s="9"/>
      <c r="D73" s="10"/>
      <c r="E73" s="10"/>
      <c r="F73" s="10" t="str">
        <f t="shared" si="7"/>
        <v/>
      </c>
      <c r="G73" s="11">
        <f t="shared" si="8"/>
        <v>0</v>
      </c>
      <c r="H73" s="12"/>
      <c r="I73" s="9"/>
      <c r="J73" s="9"/>
      <c r="K73" s="8"/>
    </row>
    <row r="74" spans="1:11" x14ac:dyDescent="0.35">
      <c r="A74" s="1" t="str">
        <f t="shared" si="6"/>
        <v/>
      </c>
      <c r="B74" s="2"/>
      <c r="C74" s="3"/>
      <c r="D74" s="4"/>
      <c r="E74" s="4"/>
      <c r="F74" s="4" t="str">
        <f t="shared" si="7"/>
        <v/>
      </c>
      <c r="G74" s="5">
        <f t="shared" si="8"/>
        <v>0</v>
      </c>
      <c r="H74" s="6"/>
      <c r="I74" s="3"/>
      <c r="J74" s="3"/>
      <c r="K74" s="2"/>
    </row>
    <row r="75" spans="1:11" x14ac:dyDescent="0.35">
      <c r="A75" s="7" t="str">
        <f t="shared" si="6"/>
        <v/>
      </c>
      <c r="B75" s="8"/>
      <c r="C75" s="9"/>
      <c r="D75" s="10"/>
      <c r="E75" s="10"/>
      <c r="F75" s="10" t="str">
        <f t="shared" si="7"/>
        <v/>
      </c>
      <c r="G75" s="11">
        <f t="shared" si="8"/>
        <v>0</v>
      </c>
      <c r="H75" s="12"/>
      <c r="I75" s="9"/>
      <c r="J75" s="9"/>
      <c r="K75" s="8"/>
    </row>
    <row r="76" spans="1:11" x14ac:dyDescent="0.35">
      <c r="A76" s="1" t="str">
        <f t="shared" si="6"/>
        <v/>
      </c>
      <c r="B76" s="2"/>
      <c r="C76" s="3"/>
      <c r="D76" s="4"/>
      <c r="E76" s="4"/>
      <c r="F76" s="4" t="str">
        <f t="shared" si="7"/>
        <v/>
      </c>
      <c r="G76" s="5">
        <f t="shared" si="8"/>
        <v>0</v>
      </c>
      <c r="H76" s="6"/>
      <c r="I76" s="3"/>
      <c r="J76" s="3"/>
      <c r="K76" s="2"/>
    </row>
    <row r="77" spans="1:11" x14ac:dyDescent="0.35">
      <c r="A77" s="7" t="str">
        <f t="shared" si="6"/>
        <v/>
      </c>
      <c r="B77" s="8"/>
      <c r="C77" s="9"/>
      <c r="D77" s="10"/>
      <c r="E77" s="10"/>
      <c r="F77" s="10" t="str">
        <f t="shared" si="7"/>
        <v/>
      </c>
      <c r="G77" s="11">
        <f t="shared" si="8"/>
        <v>0</v>
      </c>
      <c r="H77" s="12"/>
      <c r="I77" s="9"/>
      <c r="J77" s="9"/>
      <c r="K77" s="8"/>
    </row>
    <row r="78" spans="1:11" x14ac:dyDescent="0.35">
      <c r="A78" s="1" t="str">
        <f t="shared" si="6"/>
        <v/>
      </c>
      <c r="B78" s="2"/>
      <c r="C78" s="3"/>
      <c r="D78" s="4"/>
      <c r="E78" s="4"/>
      <c r="F78" s="4" t="str">
        <f t="shared" si="7"/>
        <v/>
      </c>
      <c r="G78" s="5">
        <f t="shared" si="8"/>
        <v>0</v>
      </c>
      <c r="H78" s="6"/>
      <c r="I78" s="3"/>
      <c r="J78" s="3"/>
      <c r="K78" s="2"/>
    </row>
    <row r="79" spans="1:11" x14ac:dyDescent="0.35">
      <c r="A79" s="7" t="str">
        <f t="shared" si="6"/>
        <v/>
      </c>
      <c r="B79" s="8"/>
      <c r="C79" s="9"/>
      <c r="D79" s="10"/>
      <c r="E79" s="10"/>
      <c r="F79" s="10" t="str">
        <f t="shared" si="7"/>
        <v/>
      </c>
      <c r="G79" s="11">
        <f t="shared" si="8"/>
        <v>0</v>
      </c>
      <c r="H79" s="12"/>
      <c r="I79" s="9"/>
      <c r="J79" s="9"/>
      <c r="K79" s="8"/>
    </row>
    <row r="80" spans="1:11" x14ac:dyDescent="0.35">
      <c r="A80" s="1" t="str">
        <f t="shared" si="6"/>
        <v/>
      </c>
      <c r="B80" s="2"/>
      <c r="C80" s="3"/>
      <c r="D80" s="4"/>
      <c r="E80" s="4"/>
      <c r="F80" s="4" t="str">
        <f t="shared" si="7"/>
        <v/>
      </c>
      <c r="G80" s="5">
        <f t="shared" si="8"/>
        <v>0</v>
      </c>
      <c r="H80" s="6"/>
      <c r="I80" s="3"/>
      <c r="J80" s="3"/>
      <c r="K80" s="2"/>
    </row>
    <row r="81" spans="1:11" x14ac:dyDescent="0.35">
      <c r="A81" s="7" t="str">
        <f t="shared" si="6"/>
        <v/>
      </c>
      <c r="B81" s="8"/>
      <c r="C81" s="9"/>
      <c r="D81" s="10"/>
      <c r="E81" s="10"/>
      <c r="F81" s="10" t="str">
        <f t="shared" si="7"/>
        <v/>
      </c>
      <c r="G81" s="11">
        <f t="shared" si="8"/>
        <v>0</v>
      </c>
      <c r="H81" s="12"/>
      <c r="I81" s="9"/>
      <c r="J81" s="9"/>
      <c r="K81" s="8"/>
    </row>
    <row r="82" spans="1:11" x14ac:dyDescent="0.35">
      <c r="A82" s="1" t="str">
        <f t="shared" ref="A82:A107" si="9">IF(B82="","",ROW()-7)</f>
        <v/>
      </c>
      <c r="B82" s="2"/>
      <c r="C82" s="3"/>
      <c r="D82" s="4"/>
      <c r="E82" s="4"/>
      <c r="F82" s="4" t="str">
        <f t="shared" ref="F82:F107" si="10">IF(B82="","",D82-E82)</f>
        <v/>
      </c>
      <c r="G82" s="5">
        <f t="shared" si="8"/>
        <v>0</v>
      </c>
      <c r="H82" s="6"/>
      <c r="I82" s="3"/>
      <c r="J82" s="3"/>
      <c r="K82" s="2"/>
    </row>
    <row r="83" spans="1:11" x14ac:dyDescent="0.35">
      <c r="A83" s="7" t="str">
        <f t="shared" si="9"/>
        <v/>
      </c>
      <c r="B83" s="8"/>
      <c r="C83" s="9"/>
      <c r="D83" s="10"/>
      <c r="E83" s="10"/>
      <c r="F83" s="10" t="str">
        <f t="shared" si="10"/>
        <v/>
      </c>
      <c r="G83" s="11">
        <f t="shared" si="8"/>
        <v>0</v>
      </c>
      <c r="H83" s="12"/>
      <c r="I83" s="9"/>
      <c r="J83" s="9"/>
      <c r="K83" s="8"/>
    </row>
    <row r="84" spans="1:11" x14ac:dyDescent="0.35">
      <c r="A84" s="1" t="str">
        <f t="shared" si="9"/>
        <v/>
      </c>
      <c r="B84" s="2"/>
      <c r="C84" s="3"/>
      <c r="D84" s="4"/>
      <c r="E84" s="4"/>
      <c r="F84" s="4" t="str">
        <f t="shared" si="10"/>
        <v/>
      </c>
      <c r="G84" s="5">
        <f t="shared" si="8"/>
        <v>0</v>
      </c>
      <c r="H84" s="6"/>
      <c r="I84" s="3"/>
      <c r="J84" s="3"/>
      <c r="K84" s="2"/>
    </row>
    <row r="85" spans="1:11" x14ac:dyDescent="0.35">
      <c r="A85" s="7" t="str">
        <f t="shared" si="9"/>
        <v/>
      </c>
      <c r="B85" s="8"/>
      <c r="C85" s="9"/>
      <c r="D85" s="10"/>
      <c r="E85" s="10"/>
      <c r="F85" s="10" t="str">
        <f t="shared" si="10"/>
        <v/>
      </c>
      <c r="G85" s="11">
        <f t="shared" si="8"/>
        <v>0</v>
      </c>
      <c r="H85" s="12"/>
      <c r="I85" s="9"/>
      <c r="J85" s="9"/>
      <c r="K85" s="8"/>
    </row>
    <row r="86" spans="1:11" x14ac:dyDescent="0.35">
      <c r="A86" s="1" t="str">
        <f t="shared" si="9"/>
        <v/>
      </c>
      <c r="B86" s="2"/>
      <c r="C86" s="3"/>
      <c r="D86" s="4"/>
      <c r="E86" s="4"/>
      <c r="F86" s="4" t="str">
        <f t="shared" si="10"/>
        <v/>
      </c>
      <c r="G86" s="5">
        <f t="shared" si="8"/>
        <v>0</v>
      </c>
      <c r="H86" s="6"/>
      <c r="I86" s="3"/>
      <c r="J86" s="3"/>
      <c r="K86" s="2"/>
    </row>
    <row r="87" spans="1:11" x14ac:dyDescent="0.35">
      <c r="A87" s="7" t="str">
        <f t="shared" si="9"/>
        <v/>
      </c>
      <c r="B87" s="8"/>
      <c r="C87" s="9"/>
      <c r="D87" s="10"/>
      <c r="E87" s="10"/>
      <c r="F87" s="10" t="str">
        <f t="shared" si="10"/>
        <v/>
      </c>
      <c r="G87" s="11">
        <f t="shared" si="8"/>
        <v>0</v>
      </c>
      <c r="H87" s="12"/>
      <c r="I87" s="9"/>
      <c r="J87" s="9"/>
      <c r="K87" s="8"/>
    </row>
    <row r="88" spans="1:11" x14ac:dyDescent="0.35">
      <c r="A88" s="1" t="str">
        <f t="shared" si="9"/>
        <v/>
      </c>
      <c r="B88" s="2"/>
      <c r="C88" s="3"/>
      <c r="D88" s="4"/>
      <c r="E88" s="4"/>
      <c r="F88" s="4" t="str">
        <f t="shared" si="10"/>
        <v/>
      </c>
      <c r="G88" s="5">
        <f t="shared" si="8"/>
        <v>0</v>
      </c>
      <c r="H88" s="6"/>
      <c r="I88" s="3"/>
      <c r="J88" s="3"/>
      <c r="K88" s="2"/>
    </row>
    <row r="89" spans="1:11" x14ac:dyDescent="0.35">
      <c r="A89" s="7" t="str">
        <f t="shared" si="9"/>
        <v/>
      </c>
      <c r="B89" s="8"/>
      <c r="C89" s="9"/>
      <c r="D89" s="10"/>
      <c r="E89" s="10"/>
      <c r="F89" s="10" t="str">
        <f t="shared" si="10"/>
        <v/>
      </c>
      <c r="G89" s="11">
        <f t="shared" si="8"/>
        <v>0</v>
      </c>
      <c r="H89" s="12"/>
      <c r="I89" s="9"/>
      <c r="J89" s="9"/>
      <c r="K89" s="8"/>
    </row>
    <row r="90" spans="1:11" x14ac:dyDescent="0.35">
      <c r="A90" s="1" t="str">
        <f t="shared" si="9"/>
        <v/>
      </c>
      <c r="B90" s="2"/>
      <c r="C90" s="3"/>
      <c r="D90" s="4"/>
      <c r="E90" s="4"/>
      <c r="F90" s="4" t="str">
        <f t="shared" si="10"/>
        <v/>
      </c>
      <c r="G90" s="5">
        <f t="shared" si="8"/>
        <v>0</v>
      </c>
      <c r="H90" s="6"/>
      <c r="I90" s="3"/>
      <c r="J90" s="3"/>
      <c r="K90" s="2"/>
    </row>
    <row r="91" spans="1:11" x14ac:dyDescent="0.35">
      <c r="A91" s="7" t="str">
        <f t="shared" si="9"/>
        <v/>
      </c>
      <c r="B91" s="8"/>
      <c r="C91" s="9"/>
      <c r="D91" s="10"/>
      <c r="E91" s="10"/>
      <c r="F91" s="10" t="str">
        <f t="shared" si="10"/>
        <v/>
      </c>
      <c r="G91" s="11">
        <f t="shared" si="8"/>
        <v>0</v>
      </c>
      <c r="H91" s="12"/>
      <c r="I91" s="9"/>
      <c r="J91" s="9"/>
      <c r="K91" s="8"/>
    </row>
    <row r="92" spans="1:11" x14ac:dyDescent="0.35">
      <c r="A92" s="1" t="str">
        <f t="shared" si="9"/>
        <v/>
      </c>
      <c r="B92" s="2"/>
      <c r="C92" s="3"/>
      <c r="D92" s="4"/>
      <c r="E92" s="4"/>
      <c r="F92" s="4" t="str">
        <f t="shared" si="10"/>
        <v/>
      </c>
      <c r="G92" s="5">
        <f t="shared" si="8"/>
        <v>0</v>
      </c>
      <c r="H92" s="6"/>
      <c r="I92" s="3"/>
      <c r="J92" s="3"/>
      <c r="K92" s="2"/>
    </row>
    <row r="93" spans="1:11" x14ac:dyDescent="0.35">
      <c r="A93" s="7" t="str">
        <f t="shared" si="9"/>
        <v/>
      </c>
      <c r="B93" s="8"/>
      <c r="C93" s="9"/>
      <c r="D93" s="10"/>
      <c r="E93" s="10"/>
      <c r="F93" s="10" t="str">
        <f t="shared" si="10"/>
        <v/>
      </c>
      <c r="G93" s="11">
        <f t="shared" si="8"/>
        <v>0</v>
      </c>
      <c r="H93" s="12"/>
      <c r="I93" s="9"/>
      <c r="J93" s="9"/>
      <c r="K93" s="8"/>
    </row>
    <row r="94" spans="1:11" x14ac:dyDescent="0.35">
      <c r="A94" s="1" t="str">
        <f t="shared" si="9"/>
        <v/>
      </c>
      <c r="B94" s="2"/>
      <c r="C94" s="3"/>
      <c r="D94" s="4"/>
      <c r="E94" s="4"/>
      <c r="F94" s="4" t="str">
        <f t="shared" si="10"/>
        <v/>
      </c>
      <c r="G94" s="5">
        <f t="shared" si="8"/>
        <v>0</v>
      </c>
      <c r="H94" s="6"/>
      <c r="I94" s="3"/>
      <c r="J94" s="3"/>
      <c r="K94" s="2"/>
    </row>
    <row r="95" spans="1:11" x14ac:dyDescent="0.35">
      <c r="A95" s="7" t="str">
        <f t="shared" si="9"/>
        <v/>
      </c>
      <c r="B95" s="8"/>
      <c r="C95" s="9"/>
      <c r="D95" s="10"/>
      <c r="E95" s="10"/>
      <c r="F95" s="10" t="str">
        <f t="shared" si="10"/>
        <v/>
      </c>
      <c r="G95" s="11">
        <f t="shared" si="8"/>
        <v>0</v>
      </c>
      <c r="H95" s="12"/>
      <c r="I95" s="9"/>
      <c r="J95" s="9"/>
      <c r="K95" s="8"/>
    </row>
    <row r="96" spans="1:11" x14ac:dyDescent="0.35">
      <c r="A96" s="1" t="str">
        <f t="shared" si="9"/>
        <v/>
      </c>
      <c r="B96" s="2"/>
      <c r="C96" s="3"/>
      <c r="D96" s="4"/>
      <c r="E96" s="4"/>
      <c r="F96" s="4" t="str">
        <f t="shared" si="10"/>
        <v/>
      </c>
      <c r="G96" s="5">
        <f t="shared" si="8"/>
        <v>0</v>
      </c>
      <c r="H96" s="6"/>
      <c r="I96" s="3"/>
      <c r="J96" s="3"/>
      <c r="K96" s="2"/>
    </row>
    <row r="97" spans="1:11" x14ac:dyDescent="0.35">
      <c r="A97" s="7" t="str">
        <f t="shared" si="9"/>
        <v/>
      </c>
      <c r="B97" s="8"/>
      <c r="C97" s="9"/>
      <c r="D97" s="10"/>
      <c r="E97" s="10"/>
      <c r="F97" s="10" t="str">
        <f t="shared" si="10"/>
        <v/>
      </c>
      <c r="G97" s="11">
        <f t="shared" si="8"/>
        <v>0</v>
      </c>
      <c r="H97" s="12"/>
      <c r="I97" s="9"/>
      <c r="J97" s="9"/>
      <c r="K97" s="8"/>
    </row>
    <row r="98" spans="1:11" x14ac:dyDescent="0.35">
      <c r="A98" s="1" t="str">
        <f t="shared" si="9"/>
        <v/>
      </c>
      <c r="B98" s="2"/>
      <c r="C98" s="3"/>
      <c r="D98" s="4"/>
      <c r="E98" s="4"/>
      <c r="F98" s="4" t="str">
        <f t="shared" si="10"/>
        <v/>
      </c>
      <c r="G98" s="5">
        <f t="shared" si="8"/>
        <v>0</v>
      </c>
      <c r="H98" s="6"/>
      <c r="I98" s="3"/>
      <c r="J98" s="3"/>
      <c r="K98" s="2"/>
    </row>
    <row r="99" spans="1:11" x14ac:dyDescent="0.35">
      <c r="A99" s="7" t="str">
        <f t="shared" si="9"/>
        <v/>
      </c>
      <c r="B99" s="8"/>
      <c r="C99" s="9"/>
      <c r="D99" s="10"/>
      <c r="E99" s="10"/>
      <c r="F99" s="10" t="str">
        <f t="shared" si="10"/>
        <v/>
      </c>
      <c r="G99" s="11">
        <f t="shared" si="8"/>
        <v>0</v>
      </c>
      <c r="H99" s="12"/>
      <c r="I99" s="9"/>
      <c r="J99" s="9"/>
      <c r="K99" s="8"/>
    </row>
    <row r="100" spans="1:11" x14ac:dyDescent="0.35">
      <c r="A100" s="1" t="str">
        <f t="shared" si="9"/>
        <v/>
      </c>
      <c r="B100" s="2"/>
      <c r="C100" s="3"/>
      <c r="D100" s="4"/>
      <c r="E100" s="4"/>
      <c r="F100" s="4" t="str">
        <f t="shared" si="10"/>
        <v/>
      </c>
      <c r="G100" s="5">
        <f t="shared" si="8"/>
        <v>0</v>
      </c>
      <c r="H100" s="6"/>
      <c r="I100" s="3"/>
      <c r="J100" s="3"/>
      <c r="K100" s="2"/>
    </row>
    <row r="101" spans="1:11" x14ac:dyDescent="0.35">
      <c r="A101" s="7" t="str">
        <f t="shared" si="9"/>
        <v/>
      </c>
      <c r="B101" s="8"/>
      <c r="C101" s="9"/>
      <c r="D101" s="10"/>
      <c r="E101" s="10"/>
      <c r="F101" s="10" t="str">
        <f t="shared" si="10"/>
        <v/>
      </c>
      <c r="G101" s="11">
        <f t="shared" si="8"/>
        <v>0</v>
      </c>
      <c r="H101" s="12"/>
      <c r="I101" s="9"/>
      <c r="J101" s="9"/>
      <c r="K101" s="8"/>
    </row>
    <row r="102" spans="1:11" x14ac:dyDescent="0.35">
      <c r="A102" s="1" t="str">
        <f t="shared" si="9"/>
        <v/>
      </c>
      <c r="B102" s="2"/>
      <c r="C102" s="3"/>
      <c r="D102" s="4"/>
      <c r="E102" s="4"/>
      <c r="F102" s="4" t="str">
        <f t="shared" si="10"/>
        <v/>
      </c>
      <c r="G102" s="5">
        <f t="shared" si="8"/>
        <v>0</v>
      </c>
      <c r="H102" s="6"/>
      <c r="I102" s="3"/>
      <c r="J102" s="3"/>
      <c r="K102" s="2"/>
    </row>
    <row r="103" spans="1:11" x14ac:dyDescent="0.35">
      <c r="A103" s="7" t="str">
        <f t="shared" si="9"/>
        <v/>
      </c>
      <c r="B103" s="8"/>
      <c r="C103" s="9"/>
      <c r="D103" s="10"/>
      <c r="E103" s="10"/>
      <c r="F103" s="10" t="str">
        <f t="shared" si="10"/>
        <v/>
      </c>
      <c r="G103" s="11">
        <f t="shared" si="8"/>
        <v>0</v>
      </c>
      <c r="H103" s="12"/>
      <c r="I103" s="9"/>
      <c r="J103" s="9"/>
      <c r="K103" s="8"/>
    </row>
    <row r="104" spans="1:11" x14ac:dyDescent="0.35">
      <c r="A104" s="1" t="str">
        <f t="shared" si="9"/>
        <v/>
      </c>
      <c r="B104" s="2"/>
      <c r="C104" s="3"/>
      <c r="D104" s="4"/>
      <c r="E104" s="4"/>
      <c r="F104" s="4" t="str">
        <f t="shared" si="10"/>
        <v/>
      </c>
      <c r="G104" s="5">
        <f t="shared" ref="G104:G107" si="11">IFERROR(F104/D104,0)</f>
        <v>0</v>
      </c>
      <c r="H104" s="6"/>
      <c r="I104" s="3"/>
      <c r="J104" s="3"/>
      <c r="K104" s="2"/>
    </row>
    <row r="105" spans="1:11" x14ac:dyDescent="0.35">
      <c r="A105" s="7" t="str">
        <f t="shared" si="9"/>
        <v/>
      </c>
      <c r="B105" s="8"/>
      <c r="C105" s="9"/>
      <c r="D105" s="10"/>
      <c r="E105" s="10"/>
      <c r="F105" s="10" t="str">
        <f t="shared" si="10"/>
        <v/>
      </c>
      <c r="G105" s="11">
        <f t="shared" si="11"/>
        <v>0</v>
      </c>
      <c r="H105" s="12"/>
      <c r="I105" s="9"/>
      <c r="J105" s="9"/>
      <c r="K105" s="8"/>
    </row>
    <row r="106" spans="1:11" x14ac:dyDescent="0.35">
      <c r="A106" s="1" t="str">
        <f t="shared" si="9"/>
        <v/>
      </c>
      <c r="B106" s="2"/>
      <c r="C106" s="3"/>
      <c r="D106" s="4"/>
      <c r="E106" s="4"/>
      <c r="F106" s="4" t="str">
        <f t="shared" si="10"/>
        <v/>
      </c>
      <c r="G106" s="5">
        <f t="shared" si="11"/>
        <v>0</v>
      </c>
      <c r="H106" s="6"/>
      <c r="I106" s="3"/>
      <c r="J106" s="3"/>
      <c r="K106" s="2"/>
    </row>
    <row r="107" spans="1:11" x14ac:dyDescent="0.35">
      <c r="A107" s="7" t="str">
        <f t="shared" si="9"/>
        <v/>
      </c>
      <c r="B107" s="8"/>
      <c r="C107" s="9"/>
      <c r="D107" s="10"/>
      <c r="E107" s="10"/>
      <c r="F107" s="10" t="str">
        <f t="shared" si="10"/>
        <v/>
      </c>
      <c r="G107" s="11">
        <f t="shared" si="11"/>
        <v>0</v>
      </c>
      <c r="H107" s="12"/>
      <c r="I107" s="9"/>
      <c r="J107" s="9"/>
      <c r="K107" s="8"/>
    </row>
  </sheetData>
  <mergeCells count="12">
    <mergeCell ref="A2:K2"/>
    <mergeCell ref="E5:F5"/>
    <mergeCell ref="G5:H5"/>
    <mergeCell ref="I4:K4"/>
    <mergeCell ref="A1:K1"/>
    <mergeCell ref="C4:D4"/>
    <mergeCell ref="A4:B4"/>
    <mergeCell ref="G4:H4"/>
    <mergeCell ref="E4:F4"/>
    <mergeCell ref="I5:K5"/>
    <mergeCell ref="C5:D5"/>
    <mergeCell ref="A5:B5"/>
  </mergeCells>
  <conditionalFormatting sqref="F8:G107">
    <cfRule type="cellIs" dxfId="3" priority="1" operator="lessThan">
      <formula>0</formula>
    </cfRule>
  </conditionalFormatting>
  <conditionalFormatting sqref="I8:I107">
    <cfRule type="expression" dxfId="2" priority="3">
      <formula>I8="Paid"</formula>
    </cfRule>
    <cfRule type="expression" dxfId="1" priority="4">
      <formula>I8="Partially Paid"</formula>
    </cfRule>
  </conditionalFormatting>
  <conditionalFormatting sqref="J8:J107">
    <cfRule type="expression" dxfId="0" priority="5">
      <formula>J8="High"</formula>
    </cfRule>
  </conditionalFormatting>
  <dataValidations count="3">
    <dataValidation type="list" allowBlank="1" sqref="C8:C107" xr:uid="{00000000-0002-0000-0000-000000000000}">
      <formula1>"Office,Legal &amp; Compliance,Professional Services,Technology,Marketing,Operations,People,Equipment,Travel,Other"</formula1>
    </dataValidation>
    <dataValidation type="list" allowBlank="1" sqref="I8:I107" xr:uid="{00000000-0002-0000-0000-000001000000}">
      <formula1>"Not Paid,Partially Paid,Paid"</formula1>
    </dataValidation>
    <dataValidation type="list" allowBlank="1" sqref="J8:J107" xr:uid="{00000000-0002-0000-0000-000002000000}">
      <formula1>"High,Medium,Low"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"/>
  <sheetViews>
    <sheetView showGridLines="0" zoomScale="55" zoomScaleNormal="55" workbookViewId="0">
      <selection activeCell="I24" sqref="I24"/>
    </sheetView>
  </sheetViews>
  <sheetFormatPr defaultRowHeight="14.5" x14ac:dyDescent="0.35"/>
  <cols>
    <col min="1" max="1" width="24" customWidth="1"/>
    <col min="2" max="2" width="18" customWidth="1"/>
    <col min="4" max="4" width="24" customWidth="1"/>
    <col min="5" max="7" width="18" customWidth="1"/>
  </cols>
  <sheetData>
    <row r="1" spans="1:8" ht="30" customHeight="1" x14ac:dyDescent="0.55000000000000004">
      <c r="A1" s="44" t="s">
        <v>48</v>
      </c>
      <c r="B1" s="45"/>
      <c r="C1" s="45"/>
      <c r="D1" s="45"/>
      <c r="E1" s="45"/>
      <c r="F1" s="45"/>
      <c r="G1" s="45"/>
      <c r="H1" s="45"/>
    </row>
    <row r="3" spans="1:8" x14ac:dyDescent="0.35">
      <c r="A3" s="31" t="s">
        <v>49</v>
      </c>
      <c r="B3" s="31" t="s">
        <v>50</v>
      </c>
      <c r="C3" s="32"/>
      <c r="D3" s="31" t="s">
        <v>9</v>
      </c>
      <c r="E3" s="31" t="s">
        <v>51</v>
      </c>
      <c r="F3" s="31" t="s">
        <v>52</v>
      </c>
      <c r="G3" s="31" t="s">
        <v>12</v>
      </c>
    </row>
    <row r="4" spans="1:8" x14ac:dyDescent="0.35">
      <c r="A4" s="18" t="s">
        <v>53</v>
      </c>
      <c r="B4" s="28">
        <f>SUM('Startup Budget'!D8:D107)</f>
        <v>925000</v>
      </c>
      <c r="C4" s="18"/>
      <c r="D4" s="18" t="s">
        <v>19</v>
      </c>
      <c r="E4" s="28">
        <f>SUMIF('Startup Budget'!$C$8:$C$107,D4,'Startup Budget'!$D$8:$D$107)</f>
        <v>180000</v>
      </c>
      <c r="F4" s="28">
        <f>SUMIF('Startup Budget'!$C$8:$C$107,D4,'Startup Budget'!$E$8:$E$107)</f>
        <v>182000</v>
      </c>
      <c r="G4" s="28">
        <f t="shared" ref="G4:G13" si="0">E4-F4</f>
        <v>-2000</v>
      </c>
    </row>
    <row r="5" spans="1:8" x14ac:dyDescent="0.35">
      <c r="A5" s="18" t="s">
        <v>54</v>
      </c>
      <c r="B5" s="28">
        <f>SUM('Startup Budget'!E8:E107)</f>
        <v>742500</v>
      </c>
      <c r="C5" s="18"/>
      <c r="D5" s="18" t="s">
        <v>24</v>
      </c>
      <c r="E5" s="28">
        <f>SUMIF('Startup Budget'!$C$8:$C$107,D5,'Startup Budget'!$D$8:$D$107)</f>
        <v>30000</v>
      </c>
      <c r="F5" s="28">
        <f>SUMIF('Startup Budget'!$C$8:$C$107,D5,'Startup Budget'!$E$8:$E$107)</f>
        <v>22000</v>
      </c>
      <c r="G5" s="28">
        <f t="shared" si="0"/>
        <v>8000</v>
      </c>
    </row>
    <row r="6" spans="1:8" x14ac:dyDescent="0.35">
      <c r="A6" s="18" t="s">
        <v>55</v>
      </c>
      <c r="B6" s="28">
        <f>SUM('Startup Budget'!F8:F107)</f>
        <v>182500</v>
      </c>
      <c r="C6" s="18"/>
      <c r="D6" s="18" t="s">
        <v>27</v>
      </c>
      <c r="E6" s="28">
        <f>SUMIF('Startup Budget'!$C$8:$C$107,D6,'Startup Budget'!$D$8:$D$107)</f>
        <v>35000</v>
      </c>
      <c r="F6" s="28">
        <f>SUMIF('Startup Budget'!$C$8:$C$107,D6,'Startup Budget'!$E$8:$E$107)</f>
        <v>18000</v>
      </c>
      <c r="G6" s="28">
        <f t="shared" si="0"/>
        <v>17000</v>
      </c>
    </row>
    <row r="7" spans="1:8" x14ac:dyDescent="0.35">
      <c r="A7" s="18" t="s">
        <v>56</v>
      </c>
      <c r="B7" s="29">
        <f>IFERROR(B5/B4,0)</f>
        <v>0.80270270270270272</v>
      </c>
      <c r="C7" s="18"/>
      <c r="D7" s="18" t="s">
        <v>32</v>
      </c>
      <c r="E7" s="28">
        <f>SUMIF('Startup Budget'!$C$8:$C$107,D7,'Startup Budget'!$D$8:$D$107)</f>
        <v>285000</v>
      </c>
      <c r="F7" s="28">
        <f>SUMIF('Startup Budget'!$C$8:$C$107,D7,'Startup Budget'!$E$8:$E$107)</f>
        <v>233500</v>
      </c>
      <c r="G7" s="28">
        <f t="shared" si="0"/>
        <v>51500</v>
      </c>
    </row>
    <row r="8" spans="1:8" x14ac:dyDescent="0.35">
      <c r="A8" s="18" t="s">
        <v>57</v>
      </c>
      <c r="B8" s="30">
        <f>COUNTA('Startup Budget'!B8:B107)</f>
        <v>10</v>
      </c>
      <c r="C8" s="18"/>
      <c r="D8" s="18" t="s">
        <v>37</v>
      </c>
      <c r="E8" s="28">
        <f>SUMIF('Startup Budget'!$C$8:$C$107,D8,'Startup Budget'!$D$8:$D$107)</f>
        <v>120000</v>
      </c>
      <c r="F8" s="28">
        <f>SUMIF('Startup Budget'!$C$8:$C$107,D8,'Startup Budget'!$E$8:$E$107)</f>
        <v>87000</v>
      </c>
      <c r="G8" s="28">
        <f t="shared" si="0"/>
        <v>33000</v>
      </c>
    </row>
    <row r="9" spans="1:8" x14ac:dyDescent="0.35">
      <c r="A9" s="18"/>
      <c r="B9" s="18"/>
      <c r="C9" s="18"/>
      <c r="D9" s="18" t="s">
        <v>46</v>
      </c>
      <c r="E9" s="28">
        <f>SUMIF('Startup Budget'!$C$8:$C$107,D9,'Startup Budget'!$D$8:$D$107)</f>
        <v>275000</v>
      </c>
      <c r="F9" s="28">
        <f>SUMIF('Startup Budget'!$C$8:$C$107,D9,'Startup Budget'!$E$8:$E$107)</f>
        <v>200000</v>
      </c>
      <c r="G9" s="28">
        <f t="shared" si="0"/>
        <v>75000</v>
      </c>
    </row>
    <row r="10" spans="1:8" x14ac:dyDescent="0.35">
      <c r="A10" s="18"/>
      <c r="B10" s="18"/>
      <c r="C10" s="18"/>
      <c r="D10" s="18" t="s">
        <v>58</v>
      </c>
      <c r="E10" s="28">
        <f>SUMIF('Startup Budget'!$C$8:$C$107,D10,'Startup Budget'!$D$8:$D$107)</f>
        <v>0</v>
      </c>
      <c r="F10" s="28">
        <f>SUMIF('Startup Budget'!$C$8:$C$107,D10,'Startup Budget'!$E$8:$E$107)</f>
        <v>0</v>
      </c>
      <c r="G10" s="28">
        <f t="shared" si="0"/>
        <v>0</v>
      </c>
    </row>
    <row r="11" spans="1:8" x14ac:dyDescent="0.35">
      <c r="A11" s="18"/>
      <c r="B11" s="18"/>
      <c r="C11" s="18"/>
      <c r="D11" s="18" t="s">
        <v>59</v>
      </c>
      <c r="E11" s="28">
        <f>SUMIF('Startup Budget'!$C$8:$C$107,D11,'Startup Budget'!$D$8:$D$107)</f>
        <v>0</v>
      </c>
      <c r="F11" s="28">
        <f>SUMIF('Startup Budget'!$C$8:$C$107,D11,'Startup Budget'!$E$8:$E$107)</f>
        <v>0</v>
      </c>
      <c r="G11" s="28">
        <f t="shared" si="0"/>
        <v>0</v>
      </c>
    </row>
    <row r="12" spans="1:8" x14ac:dyDescent="0.35">
      <c r="A12" s="18"/>
      <c r="B12" s="18"/>
      <c r="C12" s="18"/>
      <c r="D12" s="18" t="s">
        <v>60</v>
      </c>
      <c r="E12" s="28">
        <f>SUMIF('Startup Budget'!$C$8:$C$107,D12,'Startup Budget'!$D$8:$D$107)</f>
        <v>0</v>
      </c>
      <c r="F12" s="28">
        <f>SUMIF('Startup Budget'!$C$8:$C$107,D12,'Startup Budget'!$E$8:$E$107)</f>
        <v>0</v>
      </c>
      <c r="G12" s="28">
        <f t="shared" si="0"/>
        <v>0</v>
      </c>
    </row>
    <row r="13" spans="1:8" x14ac:dyDescent="0.35">
      <c r="A13" s="18"/>
      <c r="B13" s="18"/>
      <c r="C13" s="18"/>
      <c r="D13" s="18" t="s">
        <v>61</v>
      </c>
      <c r="E13" s="28">
        <f>SUMIF('Startup Budget'!$C$8:$C$107,D13,'Startup Budget'!$D$8:$D$107)</f>
        <v>0</v>
      </c>
      <c r="F13" s="28">
        <f>SUMIF('Startup Budget'!$C$8:$C$107,D13,'Startup Budget'!$E$8:$E$107)</f>
        <v>0</v>
      </c>
      <c r="G13" s="28">
        <f t="shared" si="0"/>
        <v>0</v>
      </c>
    </row>
  </sheetData>
  <mergeCells count="1">
    <mergeCell ref="A1:H1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7"/>
  <sheetViews>
    <sheetView showGridLines="0" workbookViewId="0">
      <selection activeCell="B4" sqref="B4:F4"/>
    </sheetView>
  </sheetViews>
  <sheetFormatPr defaultRowHeight="14.5" x14ac:dyDescent="0.35"/>
  <cols>
    <col min="1" max="1" width="8" customWidth="1"/>
    <col min="2" max="6" width="22" customWidth="1"/>
  </cols>
  <sheetData>
    <row r="1" spans="1:6" ht="22" x14ac:dyDescent="0.5">
      <c r="A1" s="48" t="s">
        <v>62</v>
      </c>
      <c r="B1" s="45"/>
      <c r="C1" s="45"/>
      <c r="D1" s="45"/>
      <c r="E1" s="45"/>
      <c r="F1" s="45"/>
    </row>
    <row r="2" spans="1:6" ht="28" customHeight="1" x14ac:dyDescent="0.35">
      <c r="A2" s="33">
        <v>1</v>
      </c>
      <c r="B2" s="46" t="s">
        <v>63</v>
      </c>
      <c r="C2" s="47"/>
      <c r="D2" s="47"/>
      <c r="E2" s="47"/>
      <c r="F2" s="47"/>
    </row>
    <row r="3" spans="1:6" ht="28" customHeight="1" x14ac:dyDescent="0.35">
      <c r="A3" s="33">
        <v>2</v>
      </c>
      <c r="B3" s="46" t="s">
        <v>64</v>
      </c>
      <c r="C3" s="47"/>
      <c r="D3" s="47"/>
      <c r="E3" s="47"/>
      <c r="F3" s="47"/>
    </row>
    <row r="4" spans="1:6" ht="28" customHeight="1" x14ac:dyDescent="0.35">
      <c r="A4" s="33">
        <v>3</v>
      </c>
      <c r="B4" s="46" t="s">
        <v>65</v>
      </c>
      <c r="C4" s="47"/>
      <c r="D4" s="47"/>
      <c r="E4" s="47"/>
      <c r="F4" s="47"/>
    </row>
    <row r="5" spans="1:6" ht="28" customHeight="1" x14ac:dyDescent="0.35">
      <c r="A5" s="33">
        <v>4</v>
      </c>
      <c r="B5" s="46" t="s">
        <v>66</v>
      </c>
      <c r="C5" s="47"/>
      <c r="D5" s="47"/>
      <c r="E5" s="47"/>
      <c r="F5" s="47"/>
    </row>
    <row r="6" spans="1:6" ht="28" customHeight="1" x14ac:dyDescent="0.35">
      <c r="A6" s="33">
        <v>5</v>
      </c>
      <c r="B6" s="46" t="s">
        <v>67</v>
      </c>
      <c r="C6" s="47"/>
      <c r="D6" s="47"/>
      <c r="E6" s="47"/>
      <c r="F6" s="47"/>
    </row>
    <row r="7" spans="1:6" ht="28" customHeight="1" x14ac:dyDescent="0.35">
      <c r="A7" s="33">
        <v>6</v>
      </c>
      <c r="B7" s="46" t="s">
        <v>68</v>
      </c>
      <c r="C7" s="47"/>
      <c r="D7" s="47"/>
      <c r="E7" s="47"/>
      <c r="F7" s="47"/>
    </row>
  </sheetData>
  <mergeCells count="7">
    <mergeCell ref="B7:F7"/>
    <mergeCell ref="B3:F3"/>
    <mergeCell ref="B6:F6"/>
    <mergeCell ref="B5:F5"/>
    <mergeCell ref="A1:F1"/>
    <mergeCell ref="B2:F2"/>
    <mergeCell ref="B4:F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AC80A-4562-47C0-B432-47546ED1B4AC}">
  <dimension ref="A1:A15"/>
  <sheetViews>
    <sheetView tabSelected="1" workbookViewId="0">
      <selection activeCell="A16" sqref="A16"/>
    </sheetView>
  </sheetViews>
  <sheetFormatPr defaultRowHeight="14.5" x14ac:dyDescent="0.35"/>
  <sheetData>
    <row r="1" spans="1:1" x14ac:dyDescent="0.35">
      <c r="A1" t="s">
        <v>7</v>
      </c>
    </row>
    <row r="2" spans="1:1" x14ac:dyDescent="0.35">
      <c r="A2" t="s">
        <v>8</v>
      </c>
    </row>
    <row r="3" spans="1:1" x14ac:dyDescent="0.35">
      <c r="A3" t="s">
        <v>9</v>
      </c>
    </row>
    <row r="4" spans="1:1" x14ac:dyDescent="0.35">
      <c r="A4" t="s">
        <v>10</v>
      </c>
    </row>
    <row r="5" spans="1:1" x14ac:dyDescent="0.35">
      <c r="A5" t="s">
        <v>11</v>
      </c>
    </row>
    <row r="6" spans="1:1" x14ac:dyDescent="0.35">
      <c r="A6" t="s">
        <v>12</v>
      </c>
    </row>
    <row r="7" spans="1:1" x14ac:dyDescent="0.35">
      <c r="A7" t="s">
        <v>13</v>
      </c>
    </row>
    <row r="8" spans="1:1" x14ac:dyDescent="0.35">
      <c r="A8" t="s">
        <v>14</v>
      </c>
    </row>
    <row r="9" spans="1:1" x14ac:dyDescent="0.35">
      <c r="A9" t="s">
        <v>15</v>
      </c>
    </row>
    <row r="10" spans="1:1" x14ac:dyDescent="0.35">
      <c r="A10" t="s">
        <v>16</v>
      </c>
    </row>
    <row r="11" spans="1:1" x14ac:dyDescent="0.35">
      <c r="A11" t="s">
        <v>17</v>
      </c>
    </row>
    <row r="12" spans="1:1" x14ac:dyDescent="0.35">
      <c r="A12" t="s">
        <v>70</v>
      </c>
    </row>
    <row r="13" spans="1:1" x14ac:dyDescent="0.35">
      <c r="A13" t="s">
        <v>71</v>
      </c>
    </row>
    <row r="14" spans="1:1" x14ac:dyDescent="0.35">
      <c r="A14" t="s">
        <v>72</v>
      </c>
    </row>
    <row r="15" spans="1:1" x14ac:dyDescent="0.35">
      <c r="A1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Startup Budget</vt:lpstr>
      <vt:lpstr>Summary</vt:lpstr>
      <vt:lpstr>Instructions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pm</cp:lastModifiedBy>
  <dcterms:created xsi:type="dcterms:W3CDTF">2026-09-17T16:14:44Z</dcterms:created>
  <dcterms:modified xsi:type="dcterms:W3CDTF">2026-09-23T17:26:12Z</dcterms:modified>
</cp:coreProperties>
</file>