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m\Desktop\excel sheet template new generate\Leave Tracker Sheet\"/>
    </mc:Choice>
  </mc:AlternateContent>
  <xr:revisionPtr revIDLastSave="0" documentId="13_ncr:1_{72556927-ACDC-4C03-86CB-3B18A4AAC9D0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Leave Tracker" sheetId="1" r:id="rId1"/>
    <sheet name="Dashboard" sheetId="2" r:id="rId2"/>
    <sheet name="Instructions" sheetId="3" r:id="rId3"/>
  </sheets>
  <definedNames>
    <definedName name="_xlnm._FilterDatabase" localSheetId="0" hidden="1">'Leave Tracker'!$A$8:$L$108</definedName>
    <definedName name="_xlnm.Print_Titles" localSheetId="0">'Leave Tracker'!$1:$8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2" l="1"/>
  <c r="B8" i="2"/>
  <c r="H10" i="2"/>
  <c r="H15" i="2"/>
  <c r="E15" i="2"/>
  <c r="E13" i="2"/>
  <c r="E12" i="2"/>
  <c r="B11" i="2"/>
  <c r="B10" i="2"/>
  <c r="B9" i="2"/>
  <c r="G4" i="2"/>
  <c r="E4" i="2"/>
  <c r="H108" i="1"/>
  <c r="A108" i="1"/>
  <c r="H107" i="1"/>
  <c r="A107" i="1"/>
  <c r="H106" i="1"/>
  <c r="A106" i="1"/>
  <c r="H105" i="1"/>
  <c r="A105" i="1"/>
  <c r="H104" i="1"/>
  <c r="A104" i="1"/>
  <c r="H103" i="1"/>
  <c r="A103" i="1"/>
  <c r="H102" i="1"/>
  <c r="A102" i="1"/>
  <c r="H101" i="1"/>
  <c r="A101" i="1"/>
  <c r="H100" i="1"/>
  <c r="A100" i="1"/>
  <c r="H99" i="1"/>
  <c r="A99" i="1"/>
  <c r="H98" i="1"/>
  <c r="A98" i="1"/>
  <c r="H97" i="1"/>
  <c r="A97" i="1"/>
  <c r="H96" i="1"/>
  <c r="A96" i="1"/>
  <c r="H95" i="1"/>
  <c r="A95" i="1"/>
  <c r="H94" i="1"/>
  <c r="A94" i="1"/>
  <c r="H93" i="1"/>
  <c r="A93" i="1"/>
  <c r="H92" i="1"/>
  <c r="A92" i="1"/>
  <c r="H91" i="1"/>
  <c r="A91" i="1"/>
  <c r="H90" i="1"/>
  <c r="A90" i="1"/>
  <c r="H89" i="1"/>
  <c r="A89" i="1"/>
  <c r="H88" i="1"/>
  <c r="A88" i="1"/>
  <c r="H87" i="1"/>
  <c r="A87" i="1"/>
  <c r="H86" i="1"/>
  <c r="A86" i="1"/>
  <c r="H85" i="1"/>
  <c r="A85" i="1"/>
  <c r="H84" i="1"/>
  <c r="A84" i="1"/>
  <c r="H83" i="1"/>
  <c r="A83" i="1"/>
  <c r="H82" i="1"/>
  <c r="A82" i="1"/>
  <c r="H81" i="1"/>
  <c r="A81" i="1"/>
  <c r="H80" i="1"/>
  <c r="A80" i="1"/>
  <c r="H79" i="1"/>
  <c r="A79" i="1"/>
  <c r="H78" i="1"/>
  <c r="A78" i="1"/>
  <c r="H77" i="1"/>
  <c r="A77" i="1"/>
  <c r="H76" i="1"/>
  <c r="A76" i="1"/>
  <c r="H75" i="1"/>
  <c r="A75" i="1"/>
  <c r="H74" i="1"/>
  <c r="A74" i="1"/>
  <c r="H73" i="1"/>
  <c r="A73" i="1"/>
  <c r="H72" i="1"/>
  <c r="A72" i="1"/>
  <c r="H71" i="1"/>
  <c r="A71" i="1"/>
  <c r="H70" i="1"/>
  <c r="A70" i="1"/>
  <c r="H69" i="1"/>
  <c r="A69" i="1"/>
  <c r="H68" i="1"/>
  <c r="A68" i="1"/>
  <c r="H67" i="1"/>
  <c r="A67" i="1"/>
  <c r="H66" i="1"/>
  <c r="A66" i="1"/>
  <c r="H65" i="1"/>
  <c r="A65" i="1"/>
  <c r="H64" i="1"/>
  <c r="A64" i="1"/>
  <c r="H63" i="1"/>
  <c r="A63" i="1"/>
  <c r="H62" i="1"/>
  <c r="A62" i="1"/>
  <c r="H61" i="1"/>
  <c r="A61" i="1"/>
  <c r="H60" i="1"/>
  <c r="A60" i="1"/>
  <c r="H59" i="1"/>
  <c r="A59" i="1"/>
  <c r="H58" i="1"/>
  <c r="A58" i="1"/>
  <c r="H57" i="1"/>
  <c r="A57" i="1"/>
  <c r="H56" i="1"/>
  <c r="A56" i="1"/>
  <c r="H55" i="1"/>
  <c r="A55" i="1"/>
  <c r="H54" i="1"/>
  <c r="A54" i="1"/>
  <c r="H53" i="1"/>
  <c r="A53" i="1"/>
  <c r="H52" i="1"/>
  <c r="A52" i="1"/>
  <c r="H51" i="1"/>
  <c r="A51" i="1"/>
  <c r="H50" i="1"/>
  <c r="A50" i="1"/>
  <c r="H49" i="1"/>
  <c r="A49" i="1"/>
  <c r="H48" i="1"/>
  <c r="A48" i="1"/>
  <c r="H47" i="1"/>
  <c r="A47" i="1"/>
  <c r="H46" i="1"/>
  <c r="A46" i="1"/>
  <c r="H45" i="1"/>
  <c r="A45" i="1"/>
  <c r="H44" i="1"/>
  <c r="A44" i="1"/>
  <c r="H43" i="1"/>
  <c r="A43" i="1"/>
  <c r="H42" i="1"/>
  <c r="A42" i="1"/>
  <c r="H41" i="1"/>
  <c r="A41" i="1"/>
  <c r="H40" i="1"/>
  <c r="A40" i="1"/>
  <c r="H39" i="1"/>
  <c r="A39" i="1"/>
  <c r="H38" i="1"/>
  <c r="A38" i="1"/>
  <c r="H37" i="1"/>
  <c r="A37" i="1"/>
  <c r="H36" i="1"/>
  <c r="A36" i="1"/>
  <c r="H35" i="1"/>
  <c r="A35" i="1"/>
  <c r="H34" i="1"/>
  <c r="A34" i="1"/>
  <c r="H33" i="1"/>
  <c r="A33" i="1"/>
  <c r="H32" i="1"/>
  <c r="A32" i="1"/>
  <c r="H31" i="1"/>
  <c r="A31" i="1"/>
  <c r="H30" i="1"/>
  <c r="A30" i="1"/>
  <c r="H29" i="1"/>
  <c r="A29" i="1"/>
  <c r="H28" i="1"/>
  <c r="A28" i="1"/>
  <c r="H27" i="1"/>
  <c r="A27" i="1"/>
  <c r="H26" i="1"/>
  <c r="A26" i="1"/>
  <c r="H25" i="1"/>
  <c r="A25" i="1"/>
  <c r="H24" i="1"/>
  <c r="A24" i="1"/>
  <c r="H23" i="1"/>
  <c r="A23" i="1"/>
  <c r="H22" i="1"/>
  <c r="A22" i="1"/>
  <c r="H21" i="1"/>
  <c r="A21" i="1"/>
  <c r="H20" i="1"/>
  <c r="A20" i="1"/>
  <c r="H19" i="1"/>
  <c r="A19" i="1"/>
  <c r="H18" i="1"/>
  <c r="A18" i="1"/>
  <c r="H17" i="1"/>
  <c r="A17" i="1"/>
  <c r="H16" i="1"/>
  <c r="E11" i="2" s="1"/>
  <c r="A16" i="1"/>
  <c r="H15" i="1"/>
  <c r="H14" i="2" s="1"/>
  <c r="A15" i="1"/>
  <c r="H14" i="1"/>
  <c r="E14" i="2" s="1"/>
  <c r="A14" i="1"/>
  <c r="H13" i="1"/>
  <c r="H12" i="2" s="1"/>
  <c r="A13" i="1"/>
  <c r="H12" i="1"/>
  <c r="H11" i="2" s="1"/>
  <c r="A12" i="1"/>
  <c r="H11" i="1"/>
  <c r="A11" i="1"/>
  <c r="H10" i="1"/>
  <c r="A10" i="1"/>
  <c r="H9" i="1"/>
  <c r="H8" i="2" s="1"/>
  <c r="A9" i="1"/>
  <c r="J5" i="1"/>
  <c r="G5" i="1"/>
  <c r="A4" i="2" l="1"/>
  <c r="A5" i="1"/>
  <c r="D5" i="1"/>
  <c r="C4" i="2"/>
  <c r="E8" i="2"/>
  <c r="H9" i="2"/>
  <c r="H13" i="2"/>
</calcChain>
</file>

<file path=xl/sharedStrings.xml><?xml version="1.0" encoding="utf-8"?>
<sst xmlns="http://schemas.openxmlformats.org/spreadsheetml/2006/main" count="117" uniqueCount="88">
  <si>
    <t>LEAVE TRACKER</t>
  </si>
  <si>
    <t>Employee Leave Register | Track leave requests, duration, approval status and balances</t>
  </si>
  <si>
    <t>Total Requests</t>
  </si>
  <si>
    <t>Total Leave Days</t>
  </si>
  <si>
    <t>Approved Days</t>
  </si>
  <si>
    <t>Pending Requests</t>
  </si>
  <si>
    <t>S.No.</t>
  </si>
  <si>
    <t>Employee ID</t>
  </si>
  <si>
    <t>Employee Name</t>
  </si>
  <si>
    <t>Department</t>
  </si>
  <si>
    <t>Leave Type</t>
  </si>
  <si>
    <t>Start Date</t>
  </si>
  <si>
    <t>End Date</t>
  </si>
  <si>
    <t>Leave Days</t>
  </si>
  <si>
    <t>Status</t>
  </si>
  <si>
    <t>Approved By</t>
  </si>
  <si>
    <t>Applied On</t>
  </si>
  <si>
    <t>Remarks</t>
  </si>
  <si>
    <t>EMP001</t>
  </si>
  <si>
    <t>Sales</t>
  </si>
  <si>
    <t>Casual Leave</t>
  </si>
  <si>
    <t>Neha Verma</t>
  </si>
  <si>
    <t>EMP002</t>
  </si>
  <si>
    <t>Priya Singh</t>
  </si>
  <si>
    <t>HR</t>
  </si>
  <si>
    <t>Sick Leave</t>
  </si>
  <si>
    <t>Rahul Mehta</t>
  </si>
  <si>
    <t>Medical appointment</t>
  </si>
  <si>
    <t>EMP003</t>
  </si>
  <si>
    <t>IT</t>
  </si>
  <si>
    <t>Earned Leave</t>
  </si>
  <si>
    <t>Personal travel</t>
  </si>
  <si>
    <t>EMP004</t>
  </si>
  <si>
    <t>Neha Gupta</t>
  </si>
  <si>
    <t>Finance</t>
  </si>
  <si>
    <t>Personal work</t>
  </si>
  <si>
    <t>EMP005</t>
  </si>
  <si>
    <t>Vikas Patel</t>
  </si>
  <si>
    <t>Operations</t>
  </si>
  <si>
    <t>Sanjay Kumar</t>
  </si>
  <si>
    <t>Out of station</t>
  </si>
  <si>
    <t>EMP006</t>
  </si>
  <si>
    <t>Anjali Rao</t>
  </si>
  <si>
    <t>Marketing</t>
  </si>
  <si>
    <t>Work From Home</t>
  </si>
  <si>
    <t>Meera Joshi</t>
  </si>
  <si>
    <t>Home maintenance</t>
  </si>
  <si>
    <t>EMP007</t>
  </si>
  <si>
    <t>Suresh Yadav</t>
  </si>
  <si>
    <t>Support</t>
  </si>
  <si>
    <t>Insufficient documentation</t>
  </si>
  <si>
    <t>EMP008</t>
  </si>
  <si>
    <t>Admin</t>
  </si>
  <si>
    <t>Maternity Leave</t>
  </si>
  <si>
    <t>Planned leave</t>
  </si>
  <si>
    <t>EMP009</t>
  </si>
  <si>
    <t>Deepak Mishra</t>
  </si>
  <si>
    <t>EMP010</t>
  </si>
  <si>
    <t>LEAVE TRACKER DASHBOARD</t>
  </si>
  <si>
    <t>Status Summary</t>
  </si>
  <si>
    <t>Leave Type Summary</t>
  </si>
  <si>
    <t>Department Summary</t>
  </si>
  <si>
    <t>Approved</t>
  </si>
  <si>
    <t>Pending</t>
  </si>
  <si>
    <t>Rejected</t>
  </si>
  <si>
    <t>Cancelled</t>
  </si>
  <si>
    <t>Paternity Leave</t>
  </si>
  <si>
    <t>Compensatory Leave</t>
  </si>
  <si>
    <t>Unpaid Leave</t>
  </si>
  <si>
    <t>Leave Tracker – Quick Guide</t>
  </si>
  <si>
    <t>Purpose</t>
  </si>
  <si>
    <t>Use this workbook to record employee leave applications and monitor leave days and approval status.</t>
  </si>
  <si>
    <t>Leave Tracker</t>
  </si>
  <si>
    <t>Enter one leave request per row. Employee ID, name, department, leave type, dates and status can be updated.</t>
  </si>
  <si>
    <t>Calculated automatically as End Date − Start Date + 1.</t>
  </si>
  <si>
    <t>Serial Number</t>
  </si>
  <si>
    <t>Generated automatically when an employee name is entered.</t>
  </si>
  <si>
    <t>Use Pending, Approved, Rejected or Cancelled.</t>
  </si>
  <si>
    <t>Dashboard</t>
  </si>
  <si>
    <t>Provides request counts, leave-day totals, status analysis and leave-type/department summaries.</t>
  </si>
  <si>
    <t>Future Entries</t>
  </si>
  <si>
    <t>Rows are preformatted through row 108 for additional records.</t>
  </si>
  <si>
    <t>Pramod Mahor</t>
  </si>
  <si>
    <t>Pooja Kumari</t>
  </si>
  <si>
    <t>Kavita Sharma</t>
  </si>
  <si>
    <t>Rahul Verma</t>
  </si>
  <si>
    <t>Family Function</t>
  </si>
  <si>
    <t>Marrige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</si>
</sst>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\-mmm\-yyyy"/>
  </numFmts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5"/>
      <color rgb="FF1F1F1F"/>
      <name val="Calibri"/>
    </font>
    <font>
      <b/>
      <sz val="16"/>
      <name val="Calibri"/>
    </font>
    <font>
      <b/>
      <sz val="13"/>
      <color rgb="FFFFFFFF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8FBFD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vertic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vertical="center"/>
    </xf>
    <xf numFmtId="165" fontId="0" fillId="4" borderId="2" xfId="0" applyNumberFormat="1" applyFill="1" applyBorder="1" applyAlignment="1">
      <alignment vertical="center"/>
    </xf>
    <xf numFmtId="1" fontId="0" fillId="4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5" fillId="3" borderId="0" xfId="0" applyFont="1" applyFill="1" applyAlignment="1">
      <alignment horizontal="center"/>
    </xf>
    <xf numFmtId="0" fontId="0" fillId="0" borderId="2" xfId="0" applyBorder="1"/>
    <xf numFmtId="0" fontId="7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6" fillId="2" borderId="0" xfId="0" applyFont="1" applyFill="1"/>
    <xf numFmtId="0" fontId="1" fillId="5" borderId="0" xfId="0" applyFont="1" applyFill="1" applyAlignment="1">
      <alignment horizontal="center"/>
    </xf>
    <xf numFmtId="0" fontId="1" fillId="6" borderId="0" xfId="0" applyFont="1" applyFill="1"/>
    <xf numFmtId="0" fontId="0" fillId="6" borderId="0" xfId="0" applyFill="1"/>
  </cellXfs>
  <cellStyles count="1">
    <cellStyle name="Normal" xfId="0" builtinId="0"/>
  </cellStyles>
  <dxfs count="4"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Leave Days by Type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Dashboard!$E$7</c:f>
              <c:strCache>
                <c:ptCount val="1"/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Dashboard!$D$8:$D$15</c:f>
              <c:strCache>
                <c:ptCount val="8"/>
                <c:pt idx="0">
                  <c:v>Casual Leave</c:v>
                </c:pt>
                <c:pt idx="1">
                  <c:v>Sick Leave</c:v>
                </c:pt>
                <c:pt idx="2">
                  <c:v>Earned Leave</c:v>
                </c:pt>
                <c:pt idx="3">
                  <c:v>Maternity Leave</c:v>
                </c:pt>
                <c:pt idx="4">
                  <c:v>Paternity Leave</c:v>
                </c:pt>
                <c:pt idx="5">
                  <c:v>Compensatory Leave</c:v>
                </c:pt>
                <c:pt idx="6">
                  <c:v>Work From Home</c:v>
                </c:pt>
                <c:pt idx="7">
                  <c:v>Unpaid Leave</c:v>
                </c:pt>
              </c:strCache>
            </c:strRef>
          </c:cat>
          <c:val>
            <c:numRef>
              <c:f>Dashboard!$E$8:$E$15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9</c:v>
                </c:pt>
                <c:pt idx="3">
                  <c:v>15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F-47F7-B881-CF03E3EF2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Leave Type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Leave Days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zoomScale="85" zoomScaleNormal="85" workbookViewId="0">
      <pane ySplit="8" topLeftCell="A15" activePane="bottomLeft" state="frozen"/>
      <selection pane="bottomLeft" activeCell="A4" sqref="A4"/>
    </sheetView>
  </sheetViews>
  <sheetFormatPr defaultRowHeight="14.5" x14ac:dyDescent="0.35"/>
  <cols>
    <col min="1" max="1" width="13.54296875" bestFit="1" customWidth="1"/>
    <col min="2" max="2" width="13" customWidth="1"/>
    <col min="3" max="3" width="20" customWidth="1"/>
    <col min="4" max="4" width="16" customWidth="1"/>
    <col min="5" max="5" width="21" customWidth="1"/>
    <col min="6" max="7" width="14" customWidth="1"/>
    <col min="8" max="8" width="12" customWidth="1"/>
    <col min="9" max="9" width="13" customWidth="1"/>
    <col min="10" max="10" width="18" customWidth="1"/>
    <col min="11" max="11" width="14" customWidth="1"/>
    <col min="12" max="12" width="28" customWidth="1"/>
  </cols>
  <sheetData>
    <row r="1" spans="1:12" s="16" customFormat="1" ht="30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 x14ac:dyDescent="0.35">
      <c r="A4" s="18" t="s">
        <v>2</v>
      </c>
      <c r="D4" s="18" t="s">
        <v>3</v>
      </c>
      <c r="G4" s="18" t="s">
        <v>4</v>
      </c>
      <c r="J4" s="18" t="s">
        <v>5</v>
      </c>
    </row>
    <row r="5" spans="1:12" ht="19.5" x14ac:dyDescent="0.45">
      <c r="A5" s="1">
        <f>COUNTA(A9:A108)</f>
        <v>100</v>
      </c>
      <c r="D5" s="1">
        <f>SUM(H9:H108)</f>
        <v>32</v>
      </c>
      <c r="G5" s="1">
        <f>SUMIF(I9:I108,"Approved",H9:H108)</f>
        <v>0</v>
      </c>
      <c r="J5" s="1">
        <f>COUNTIF(I9:I108,"Pending")</f>
        <v>0</v>
      </c>
    </row>
    <row r="8" spans="1:12" s="16" customFormat="1" ht="32" customHeight="1" x14ac:dyDescent="0.35">
      <c r="A8" s="17" t="s">
        <v>6</v>
      </c>
      <c r="B8" s="17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7" t="s">
        <v>12</v>
      </c>
      <c r="H8" s="17" t="s">
        <v>13</v>
      </c>
      <c r="I8" s="17" t="s">
        <v>14</v>
      </c>
      <c r="J8" s="17" t="s">
        <v>15</v>
      </c>
      <c r="K8" s="17" t="s">
        <v>16</v>
      </c>
      <c r="L8" s="17" t="s">
        <v>17</v>
      </c>
    </row>
    <row r="9" spans="1:12" x14ac:dyDescent="0.35">
      <c r="A9" s="2">
        <f t="shared" ref="A9:A40" si="0">IF(C9="","",ROW()-8)</f>
        <v>1</v>
      </c>
      <c r="B9" s="3" t="s">
        <v>18</v>
      </c>
      <c r="C9" s="3" t="s">
        <v>82</v>
      </c>
      <c r="D9" s="3" t="s">
        <v>19</v>
      </c>
      <c r="E9" s="3" t="s">
        <v>20</v>
      </c>
      <c r="F9" s="4">
        <v>46268</v>
      </c>
      <c r="G9" s="4">
        <v>46268</v>
      </c>
      <c r="H9" s="5">
        <f t="shared" ref="H9:H40" si="1">IF(OR(F9="",G9=""),"",G9-F9+1)</f>
        <v>1</v>
      </c>
      <c r="I9" s="2" t="s">
        <v>21</v>
      </c>
      <c r="J9" s="6">
        <v>46262</v>
      </c>
      <c r="K9" s="4" t="s">
        <v>86</v>
      </c>
      <c r="L9" s="3"/>
    </row>
    <row r="10" spans="1:12" x14ac:dyDescent="0.35">
      <c r="A10" s="7">
        <f t="shared" si="0"/>
        <v>2</v>
      </c>
      <c r="B10" s="8" t="s">
        <v>22</v>
      </c>
      <c r="C10" s="8" t="s">
        <v>23</v>
      </c>
      <c r="D10" s="8" t="s">
        <v>24</v>
      </c>
      <c r="E10" s="8" t="s">
        <v>25</v>
      </c>
      <c r="F10" s="9">
        <v>46270</v>
      </c>
      <c r="G10" s="9">
        <v>46270</v>
      </c>
      <c r="H10" s="10">
        <f t="shared" si="1"/>
        <v>1</v>
      </c>
      <c r="I10" s="7" t="s">
        <v>26</v>
      </c>
      <c r="J10" s="11">
        <v>46269</v>
      </c>
      <c r="K10" s="9" t="s">
        <v>27</v>
      </c>
      <c r="L10" s="8"/>
    </row>
    <row r="11" spans="1:12" x14ac:dyDescent="0.35">
      <c r="A11" s="2">
        <f t="shared" si="0"/>
        <v>3</v>
      </c>
      <c r="B11" s="3" t="s">
        <v>28</v>
      </c>
      <c r="C11" s="3" t="s">
        <v>85</v>
      </c>
      <c r="D11" s="3" t="s">
        <v>29</v>
      </c>
      <c r="E11" s="3" t="s">
        <v>30</v>
      </c>
      <c r="F11" s="4">
        <v>46274</v>
      </c>
      <c r="G11" s="4">
        <v>46277</v>
      </c>
      <c r="H11" s="5">
        <f t="shared" si="1"/>
        <v>4</v>
      </c>
      <c r="I11" s="2"/>
      <c r="J11" s="6">
        <v>46272</v>
      </c>
      <c r="K11" s="4" t="s">
        <v>31</v>
      </c>
      <c r="L11" s="3"/>
    </row>
    <row r="12" spans="1:12" x14ac:dyDescent="0.35">
      <c r="A12" s="7">
        <f t="shared" si="0"/>
        <v>4</v>
      </c>
      <c r="B12" s="8" t="s">
        <v>32</v>
      </c>
      <c r="C12" s="8" t="s">
        <v>33</v>
      </c>
      <c r="D12" s="8" t="s">
        <v>34</v>
      </c>
      <c r="E12" s="8" t="s">
        <v>20</v>
      </c>
      <c r="F12" s="9">
        <v>46279</v>
      </c>
      <c r="G12" s="9">
        <v>46280</v>
      </c>
      <c r="H12" s="10">
        <f t="shared" si="1"/>
        <v>2</v>
      </c>
      <c r="I12" s="7"/>
      <c r="J12" s="11">
        <v>46275</v>
      </c>
      <c r="K12" s="9" t="s">
        <v>35</v>
      </c>
      <c r="L12" s="8"/>
    </row>
    <row r="13" spans="1:12" x14ac:dyDescent="0.35">
      <c r="A13" s="2">
        <f t="shared" si="0"/>
        <v>5</v>
      </c>
      <c r="B13" s="3" t="s">
        <v>36</v>
      </c>
      <c r="C13" s="3" t="s">
        <v>37</v>
      </c>
      <c r="D13" s="3" t="s">
        <v>38</v>
      </c>
      <c r="E13" s="3" t="s">
        <v>30</v>
      </c>
      <c r="F13" s="4">
        <v>46283</v>
      </c>
      <c r="G13" s="4">
        <v>46285</v>
      </c>
      <c r="H13" s="5">
        <f t="shared" si="1"/>
        <v>3</v>
      </c>
      <c r="I13" s="2" t="s">
        <v>39</v>
      </c>
      <c r="J13" s="6">
        <v>46277</v>
      </c>
      <c r="K13" s="4" t="s">
        <v>40</v>
      </c>
      <c r="L13" s="3"/>
    </row>
    <row r="14" spans="1:12" x14ac:dyDescent="0.35">
      <c r="A14" s="7">
        <f t="shared" si="0"/>
        <v>6</v>
      </c>
      <c r="B14" s="8" t="s">
        <v>41</v>
      </c>
      <c r="C14" s="8" t="s">
        <v>42</v>
      </c>
      <c r="D14" s="8" t="s">
        <v>43</v>
      </c>
      <c r="E14" s="8" t="s">
        <v>44</v>
      </c>
      <c r="F14" s="9">
        <v>46273</v>
      </c>
      <c r="G14" s="9">
        <v>46273</v>
      </c>
      <c r="H14" s="10">
        <f t="shared" si="1"/>
        <v>1</v>
      </c>
      <c r="I14" s="7" t="s">
        <v>45</v>
      </c>
      <c r="J14" s="11">
        <v>46271</v>
      </c>
      <c r="K14" s="9" t="s">
        <v>46</v>
      </c>
      <c r="L14" s="8"/>
    </row>
    <row r="15" spans="1:12" x14ac:dyDescent="0.35">
      <c r="A15" s="2">
        <f t="shared" si="0"/>
        <v>7</v>
      </c>
      <c r="B15" s="3" t="s">
        <v>47</v>
      </c>
      <c r="C15" s="3" t="s">
        <v>48</v>
      </c>
      <c r="D15" s="3" t="s">
        <v>49</v>
      </c>
      <c r="E15" s="3" t="s">
        <v>25</v>
      </c>
      <c r="F15" s="4">
        <v>46274</v>
      </c>
      <c r="G15" s="4">
        <v>46275</v>
      </c>
      <c r="H15" s="5">
        <f t="shared" si="1"/>
        <v>2</v>
      </c>
      <c r="I15" s="2" t="s">
        <v>45</v>
      </c>
      <c r="J15" s="6">
        <v>46273</v>
      </c>
      <c r="K15" s="4" t="s">
        <v>50</v>
      </c>
      <c r="L15" s="3"/>
    </row>
    <row r="16" spans="1:12" x14ac:dyDescent="0.35">
      <c r="A16" s="7">
        <f t="shared" si="0"/>
        <v>8</v>
      </c>
      <c r="B16" s="8" t="s">
        <v>51</v>
      </c>
      <c r="C16" s="8" t="s">
        <v>84</v>
      </c>
      <c r="D16" s="8" t="s">
        <v>52</v>
      </c>
      <c r="E16" s="8" t="s">
        <v>53</v>
      </c>
      <c r="F16" s="9">
        <v>46296</v>
      </c>
      <c r="G16" s="9">
        <v>46310</v>
      </c>
      <c r="H16" s="10">
        <f t="shared" si="1"/>
        <v>15</v>
      </c>
      <c r="I16" s="7"/>
      <c r="J16" s="11">
        <v>46276</v>
      </c>
      <c r="K16" s="9" t="s">
        <v>54</v>
      </c>
      <c r="L16" s="8"/>
    </row>
    <row r="17" spans="1:12" x14ac:dyDescent="0.35">
      <c r="A17" s="2">
        <f t="shared" si="0"/>
        <v>9</v>
      </c>
      <c r="B17" s="3" t="s">
        <v>55</v>
      </c>
      <c r="C17" s="3" t="s">
        <v>56</v>
      </c>
      <c r="D17" s="3" t="s">
        <v>29</v>
      </c>
      <c r="E17" s="3" t="s">
        <v>20</v>
      </c>
      <c r="F17" s="4">
        <v>46287</v>
      </c>
      <c r="G17" s="4">
        <v>46287</v>
      </c>
      <c r="H17" s="5">
        <f t="shared" si="1"/>
        <v>1</v>
      </c>
      <c r="I17" s="2" t="s">
        <v>26</v>
      </c>
      <c r="J17" s="6">
        <v>46280</v>
      </c>
      <c r="K17" s="4" t="s">
        <v>35</v>
      </c>
      <c r="L17" s="3"/>
    </row>
    <row r="18" spans="1:12" x14ac:dyDescent="0.35">
      <c r="A18" s="7">
        <f t="shared" si="0"/>
        <v>10</v>
      </c>
      <c r="B18" s="8" t="s">
        <v>57</v>
      </c>
      <c r="C18" s="8" t="s">
        <v>83</v>
      </c>
      <c r="D18" s="8" t="s">
        <v>19</v>
      </c>
      <c r="E18" s="8" t="s">
        <v>30</v>
      </c>
      <c r="F18" s="9">
        <v>46290</v>
      </c>
      <c r="G18" s="9">
        <v>46291</v>
      </c>
      <c r="H18" s="10">
        <f t="shared" si="1"/>
        <v>2</v>
      </c>
      <c r="I18" s="7"/>
      <c r="J18" s="11">
        <v>46281</v>
      </c>
      <c r="K18" s="9" t="s">
        <v>87</v>
      </c>
      <c r="L18" s="8"/>
    </row>
    <row r="19" spans="1:12" x14ac:dyDescent="0.35">
      <c r="A19" s="2" t="str">
        <f t="shared" si="0"/>
        <v/>
      </c>
      <c r="B19" s="3"/>
      <c r="C19" s="3"/>
      <c r="D19" s="3"/>
      <c r="E19" s="3"/>
      <c r="F19" s="4"/>
      <c r="G19" s="4"/>
      <c r="H19" s="5" t="str">
        <f t="shared" si="1"/>
        <v/>
      </c>
      <c r="I19" s="2"/>
      <c r="J19" s="3"/>
      <c r="K19" s="4"/>
      <c r="L19" s="3"/>
    </row>
    <row r="20" spans="1:12" x14ac:dyDescent="0.35">
      <c r="A20" s="7" t="str">
        <f t="shared" si="0"/>
        <v/>
      </c>
      <c r="B20" s="8"/>
      <c r="C20" s="8"/>
      <c r="D20" s="8"/>
      <c r="E20" s="8"/>
      <c r="F20" s="9"/>
      <c r="G20" s="9"/>
      <c r="H20" s="10" t="str">
        <f t="shared" si="1"/>
        <v/>
      </c>
      <c r="I20" s="7"/>
      <c r="J20" s="8"/>
      <c r="K20" s="9"/>
      <c r="L20" s="8"/>
    </row>
    <row r="21" spans="1:12" x14ac:dyDescent="0.35">
      <c r="A21" s="2" t="str">
        <f t="shared" si="0"/>
        <v/>
      </c>
      <c r="B21" s="3"/>
      <c r="C21" s="3"/>
      <c r="D21" s="3"/>
      <c r="E21" s="3"/>
      <c r="F21" s="4"/>
      <c r="G21" s="4"/>
      <c r="H21" s="5" t="str">
        <f t="shared" si="1"/>
        <v/>
      </c>
      <c r="I21" s="2"/>
      <c r="J21" s="3"/>
      <c r="K21" s="4"/>
      <c r="L21" s="3"/>
    </row>
    <row r="22" spans="1:12" x14ac:dyDescent="0.35">
      <c r="A22" s="7" t="str">
        <f t="shared" si="0"/>
        <v/>
      </c>
      <c r="B22" s="8"/>
      <c r="C22" s="8"/>
      <c r="D22" s="8"/>
      <c r="E22" s="8"/>
      <c r="F22" s="9"/>
      <c r="G22" s="9"/>
      <c r="H22" s="10" t="str">
        <f t="shared" si="1"/>
        <v/>
      </c>
      <c r="I22" s="7"/>
      <c r="J22" s="8"/>
      <c r="K22" s="9"/>
      <c r="L22" s="8"/>
    </row>
    <row r="23" spans="1:12" x14ac:dyDescent="0.35">
      <c r="A23" s="2" t="str">
        <f t="shared" si="0"/>
        <v/>
      </c>
      <c r="B23" s="3"/>
      <c r="C23" s="3"/>
      <c r="D23" s="3"/>
      <c r="E23" s="3"/>
      <c r="F23" s="4"/>
      <c r="G23" s="4"/>
      <c r="H23" s="5" t="str">
        <f t="shared" si="1"/>
        <v/>
      </c>
      <c r="I23" s="2"/>
      <c r="J23" s="3"/>
      <c r="K23" s="4"/>
      <c r="L23" s="3"/>
    </row>
    <row r="24" spans="1:12" x14ac:dyDescent="0.35">
      <c r="A24" s="7" t="str">
        <f t="shared" si="0"/>
        <v/>
      </c>
      <c r="B24" s="8"/>
      <c r="C24" s="8"/>
      <c r="D24" s="8"/>
      <c r="E24" s="8"/>
      <c r="F24" s="9"/>
      <c r="G24" s="9"/>
      <c r="H24" s="10" t="str">
        <f t="shared" si="1"/>
        <v/>
      </c>
      <c r="I24" s="7"/>
      <c r="J24" s="8"/>
      <c r="K24" s="9"/>
      <c r="L24" s="8"/>
    </row>
    <row r="25" spans="1:12" x14ac:dyDescent="0.35">
      <c r="A25" s="2" t="str">
        <f t="shared" si="0"/>
        <v/>
      </c>
      <c r="B25" s="3"/>
      <c r="C25" s="3"/>
      <c r="D25" s="3"/>
      <c r="E25" s="3"/>
      <c r="F25" s="4"/>
      <c r="G25" s="4"/>
      <c r="H25" s="5" t="str">
        <f t="shared" si="1"/>
        <v/>
      </c>
      <c r="I25" s="2"/>
      <c r="J25" s="3"/>
      <c r="K25" s="4"/>
      <c r="L25" s="3"/>
    </row>
    <row r="26" spans="1:12" x14ac:dyDescent="0.35">
      <c r="A26" s="7" t="str">
        <f t="shared" si="0"/>
        <v/>
      </c>
      <c r="B26" s="8"/>
      <c r="C26" s="8"/>
      <c r="D26" s="8"/>
      <c r="E26" s="8"/>
      <c r="F26" s="9"/>
      <c r="G26" s="9"/>
      <c r="H26" s="10" t="str">
        <f t="shared" si="1"/>
        <v/>
      </c>
      <c r="I26" s="7"/>
      <c r="J26" s="8"/>
      <c r="K26" s="9"/>
      <c r="L26" s="8"/>
    </row>
    <row r="27" spans="1:12" x14ac:dyDescent="0.35">
      <c r="A27" s="2" t="str">
        <f t="shared" si="0"/>
        <v/>
      </c>
      <c r="B27" s="3"/>
      <c r="C27" s="3"/>
      <c r="D27" s="3"/>
      <c r="E27" s="3"/>
      <c r="F27" s="4"/>
      <c r="G27" s="4"/>
      <c r="H27" s="5" t="str">
        <f t="shared" si="1"/>
        <v/>
      </c>
      <c r="I27" s="2"/>
      <c r="J27" s="3"/>
      <c r="K27" s="4"/>
      <c r="L27" s="3"/>
    </row>
    <row r="28" spans="1:12" x14ac:dyDescent="0.35">
      <c r="A28" s="7" t="str">
        <f t="shared" si="0"/>
        <v/>
      </c>
      <c r="B28" s="8"/>
      <c r="C28" s="8"/>
      <c r="D28" s="8"/>
      <c r="E28" s="8"/>
      <c r="F28" s="9"/>
      <c r="G28" s="9"/>
      <c r="H28" s="10" t="str">
        <f t="shared" si="1"/>
        <v/>
      </c>
      <c r="I28" s="7"/>
      <c r="J28" s="8"/>
      <c r="K28" s="9"/>
      <c r="L28" s="8"/>
    </row>
    <row r="29" spans="1:12" x14ac:dyDescent="0.35">
      <c r="A29" s="2" t="str">
        <f t="shared" si="0"/>
        <v/>
      </c>
      <c r="B29" s="3"/>
      <c r="C29" s="3"/>
      <c r="D29" s="3"/>
      <c r="E29" s="3"/>
      <c r="F29" s="4"/>
      <c r="G29" s="4"/>
      <c r="H29" s="5" t="str">
        <f t="shared" si="1"/>
        <v/>
      </c>
      <c r="I29" s="2"/>
      <c r="J29" s="3"/>
      <c r="K29" s="4"/>
      <c r="L29" s="3"/>
    </row>
    <row r="30" spans="1:12" x14ac:dyDescent="0.35">
      <c r="A30" s="7" t="str">
        <f t="shared" si="0"/>
        <v/>
      </c>
      <c r="B30" s="8"/>
      <c r="C30" s="8"/>
      <c r="D30" s="8"/>
      <c r="E30" s="8"/>
      <c r="F30" s="9"/>
      <c r="G30" s="9"/>
      <c r="H30" s="10" t="str">
        <f t="shared" si="1"/>
        <v/>
      </c>
      <c r="I30" s="7"/>
      <c r="J30" s="8"/>
      <c r="K30" s="9"/>
      <c r="L30" s="8"/>
    </row>
    <row r="31" spans="1:12" x14ac:dyDescent="0.35">
      <c r="A31" s="2" t="str">
        <f t="shared" si="0"/>
        <v/>
      </c>
      <c r="B31" s="3"/>
      <c r="C31" s="3"/>
      <c r="D31" s="3"/>
      <c r="E31" s="3"/>
      <c r="F31" s="4"/>
      <c r="G31" s="4"/>
      <c r="H31" s="5" t="str">
        <f t="shared" si="1"/>
        <v/>
      </c>
      <c r="I31" s="2"/>
      <c r="J31" s="3"/>
      <c r="K31" s="4"/>
      <c r="L31" s="3"/>
    </row>
    <row r="32" spans="1:12" x14ac:dyDescent="0.35">
      <c r="A32" s="7" t="str">
        <f t="shared" si="0"/>
        <v/>
      </c>
      <c r="B32" s="8"/>
      <c r="C32" s="8"/>
      <c r="D32" s="8"/>
      <c r="E32" s="8"/>
      <c r="F32" s="9"/>
      <c r="G32" s="9"/>
      <c r="H32" s="10" t="str">
        <f t="shared" si="1"/>
        <v/>
      </c>
      <c r="I32" s="7"/>
      <c r="J32" s="8"/>
      <c r="K32" s="9"/>
      <c r="L32" s="8"/>
    </row>
    <row r="33" spans="1:12" x14ac:dyDescent="0.35">
      <c r="A33" s="2" t="str">
        <f t="shared" si="0"/>
        <v/>
      </c>
      <c r="B33" s="3"/>
      <c r="C33" s="3"/>
      <c r="D33" s="3"/>
      <c r="E33" s="3"/>
      <c r="F33" s="4"/>
      <c r="G33" s="4"/>
      <c r="H33" s="5" t="str">
        <f t="shared" si="1"/>
        <v/>
      </c>
      <c r="I33" s="2"/>
      <c r="J33" s="3"/>
      <c r="K33" s="4"/>
      <c r="L33" s="3"/>
    </row>
    <row r="34" spans="1:12" x14ac:dyDescent="0.35">
      <c r="A34" s="7" t="str">
        <f t="shared" si="0"/>
        <v/>
      </c>
      <c r="B34" s="8"/>
      <c r="C34" s="8"/>
      <c r="D34" s="8"/>
      <c r="E34" s="8"/>
      <c r="F34" s="9"/>
      <c r="G34" s="9"/>
      <c r="H34" s="10" t="str">
        <f t="shared" si="1"/>
        <v/>
      </c>
      <c r="I34" s="7"/>
      <c r="J34" s="8"/>
      <c r="K34" s="9"/>
      <c r="L34" s="8"/>
    </row>
    <row r="35" spans="1:12" x14ac:dyDescent="0.35">
      <c r="A35" s="2" t="str">
        <f t="shared" si="0"/>
        <v/>
      </c>
      <c r="B35" s="3"/>
      <c r="C35" s="3"/>
      <c r="D35" s="3"/>
      <c r="E35" s="3"/>
      <c r="F35" s="4"/>
      <c r="G35" s="4"/>
      <c r="H35" s="5" t="str">
        <f t="shared" si="1"/>
        <v/>
      </c>
      <c r="I35" s="2"/>
      <c r="J35" s="3"/>
      <c r="K35" s="4"/>
      <c r="L35" s="3"/>
    </row>
    <row r="36" spans="1:12" x14ac:dyDescent="0.35">
      <c r="A36" s="7" t="str">
        <f t="shared" si="0"/>
        <v/>
      </c>
      <c r="B36" s="8"/>
      <c r="C36" s="8"/>
      <c r="D36" s="8"/>
      <c r="E36" s="8"/>
      <c r="F36" s="9"/>
      <c r="G36" s="9"/>
      <c r="H36" s="10" t="str">
        <f t="shared" si="1"/>
        <v/>
      </c>
      <c r="I36" s="7"/>
      <c r="J36" s="8"/>
      <c r="K36" s="9"/>
      <c r="L36" s="8"/>
    </row>
    <row r="37" spans="1:12" x14ac:dyDescent="0.35">
      <c r="A37" s="2" t="str">
        <f t="shared" si="0"/>
        <v/>
      </c>
      <c r="B37" s="3"/>
      <c r="C37" s="3"/>
      <c r="D37" s="3"/>
      <c r="E37" s="3"/>
      <c r="F37" s="4"/>
      <c r="G37" s="4"/>
      <c r="H37" s="5" t="str">
        <f t="shared" si="1"/>
        <v/>
      </c>
      <c r="I37" s="2"/>
      <c r="J37" s="3"/>
      <c r="K37" s="4"/>
      <c r="L37" s="3"/>
    </row>
    <row r="38" spans="1:12" x14ac:dyDescent="0.35">
      <c r="A38" s="7" t="str">
        <f t="shared" si="0"/>
        <v/>
      </c>
      <c r="B38" s="8"/>
      <c r="C38" s="8"/>
      <c r="D38" s="8"/>
      <c r="E38" s="8"/>
      <c r="F38" s="9"/>
      <c r="G38" s="9"/>
      <c r="H38" s="10" t="str">
        <f t="shared" si="1"/>
        <v/>
      </c>
      <c r="I38" s="7"/>
      <c r="J38" s="8"/>
      <c r="K38" s="9"/>
      <c r="L38" s="8"/>
    </row>
    <row r="39" spans="1:12" x14ac:dyDescent="0.35">
      <c r="A39" s="2" t="str">
        <f t="shared" si="0"/>
        <v/>
      </c>
      <c r="B39" s="3"/>
      <c r="C39" s="3"/>
      <c r="D39" s="3"/>
      <c r="E39" s="3"/>
      <c r="F39" s="4"/>
      <c r="G39" s="4"/>
      <c r="H39" s="5" t="str">
        <f t="shared" si="1"/>
        <v/>
      </c>
      <c r="I39" s="2"/>
      <c r="J39" s="3"/>
      <c r="K39" s="4"/>
      <c r="L39" s="3"/>
    </row>
    <row r="40" spans="1:12" x14ac:dyDescent="0.35">
      <c r="A40" s="7" t="str">
        <f t="shared" si="0"/>
        <v/>
      </c>
      <c r="B40" s="8"/>
      <c r="C40" s="8"/>
      <c r="D40" s="8"/>
      <c r="E40" s="8"/>
      <c r="F40" s="9"/>
      <c r="G40" s="9"/>
      <c r="H40" s="10" t="str">
        <f t="shared" si="1"/>
        <v/>
      </c>
      <c r="I40" s="7"/>
      <c r="J40" s="8"/>
      <c r="K40" s="9"/>
      <c r="L40" s="8"/>
    </row>
    <row r="41" spans="1:12" x14ac:dyDescent="0.35">
      <c r="A41" s="2" t="str">
        <f t="shared" ref="A41:A72" si="2">IF(C41="","",ROW()-8)</f>
        <v/>
      </c>
      <c r="B41" s="3"/>
      <c r="C41" s="3"/>
      <c r="D41" s="3"/>
      <c r="E41" s="3"/>
      <c r="F41" s="4"/>
      <c r="G41" s="4"/>
      <c r="H41" s="5" t="str">
        <f t="shared" ref="H41:H72" si="3">IF(OR(F41="",G41=""),"",G41-F41+1)</f>
        <v/>
      </c>
      <c r="I41" s="2"/>
      <c r="J41" s="3"/>
      <c r="K41" s="4"/>
      <c r="L41" s="3"/>
    </row>
    <row r="42" spans="1:12" x14ac:dyDescent="0.35">
      <c r="A42" s="7" t="str">
        <f t="shared" si="2"/>
        <v/>
      </c>
      <c r="B42" s="8"/>
      <c r="C42" s="8"/>
      <c r="D42" s="8"/>
      <c r="E42" s="8"/>
      <c r="F42" s="9"/>
      <c r="G42" s="9"/>
      <c r="H42" s="10" t="str">
        <f t="shared" si="3"/>
        <v/>
      </c>
      <c r="I42" s="7"/>
      <c r="J42" s="8"/>
      <c r="K42" s="9"/>
      <c r="L42" s="8"/>
    </row>
    <row r="43" spans="1:12" x14ac:dyDescent="0.35">
      <c r="A43" s="2" t="str">
        <f t="shared" si="2"/>
        <v/>
      </c>
      <c r="B43" s="3"/>
      <c r="C43" s="3"/>
      <c r="D43" s="3"/>
      <c r="E43" s="3"/>
      <c r="F43" s="4"/>
      <c r="G43" s="4"/>
      <c r="H43" s="5" t="str">
        <f t="shared" si="3"/>
        <v/>
      </c>
      <c r="I43" s="2"/>
      <c r="J43" s="3"/>
      <c r="K43" s="4"/>
      <c r="L43" s="3"/>
    </row>
    <row r="44" spans="1:12" x14ac:dyDescent="0.35">
      <c r="A44" s="7" t="str">
        <f t="shared" si="2"/>
        <v/>
      </c>
      <c r="B44" s="8"/>
      <c r="C44" s="8"/>
      <c r="D44" s="8"/>
      <c r="E44" s="8"/>
      <c r="F44" s="9"/>
      <c r="G44" s="9"/>
      <c r="H44" s="10" t="str">
        <f t="shared" si="3"/>
        <v/>
      </c>
      <c r="I44" s="7"/>
      <c r="J44" s="8"/>
      <c r="K44" s="9"/>
      <c r="L44" s="8"/>
    </row>
    <row r="45" spans="1:12" x14ac:dyDescent="0.35">
      <c r="A45" s="2" t="str">
        <f t="shared" si="2"/>
        <v/>
      </c>
      <c r="B45" s="3"/>
      <c r="C45" s="3"/>
      <c r="D45" s="3"/>
      <c r="E45" s="3"/>
      <c r="F45" s="4"/>
      <c r="G45" s="4"/>
      <c r="H45" s="5" t="str">
        <f t="shared" si="3"/>
        <v/>
      </c>
      <c r="I45" s="2"/>
      <c r="J45" s="3"/>
      <c r="K45" s="4"/>
      <c r="L45" s="3"/>
    </row>
    <row r="46" spans="1:12" x14ac:dyDescent="0.35">
      <c r="A46" s="7" t="str">
        <f t="shared" si="2"/>
        <v/>
      </c>
      <c r="B46" s="8"/>
      <c r="C46" s="8"/>
      <c r="D46" s="8"/>
      <c r="E46" s="8"/>
      <c r="F46" s="9"/>
      <c r="G46" s="9"/>
      <c r="H46" s="10" t="str">
        <f t="shared" si="3"/>
        <v/>
      </c>
      <c r="I46" s="7"/>
      <c r="J46" s="8"/>
      <c r="K46" s="9"/>
      <c r="L46" s="8"/>
    </row>
    <row r="47" spans="1:12" x14ac:dyDescent="0.35">
      <c r="A47" s="2" t="str">
        <f t="shared" si="2"/>
        <v/>
      </c>
      <c r="B47" s="3"/>
      <c r="C47" s="3"/>
      <c r="D47" s="3"/>
      <c r="E47" s="3"/>
      <c r="F47" s="4"/>
      <c r="G47" s="4"/>
      <c r="H47" s="5" t="str">
        <f t="shared" si="3"/>
        <v/>
      </c>
      <c r="I47" s="2"/>
      <c r="J47" s="3"/>
      <c r="K47" s="4"/>
      <c r="L47" s="3"/>
    </row>
    <row r="48" spans="1:12" x14ac:dyDescent="0.35">
      <c r="A48" s="7" t="str">
        <f t="shared" si="2"/>
        <v/>
      </c>
      <c r="B48" s="8"/>
      <c r="C48" s="8"/>
      <c r="D48" s="8"/>
      <c r="E48" s="8"/>
      <c r="F48" s="9"/>
      <c r="G48" s="9"/>
      <c r="H48" s="10" t="str">
        <f t="shared" si="3"/>
        <v/>
      </c>
      <c r="I48" s="7"/>
      <c r="J48" s="8"/>
      <c r="K48" s="9"/>
      <c r="L48" s="8"/>
    </row>
    <row r="49" spans="1:12" x14ac:dyDescent="0.35">
      <c r="A49" s="2" t="str">
        <f t="shared" si="2"/>
        <v/>
      </c>
      <c r="B49" s="3"/>
      <c r="C49" s="3"/>
      <c r="D49" s="3"/>
      <c r="E49" s="3"/>
      <c r="F49" s="4"/>
      <c r="G49" s="4"/>
      <c r="H49" s="5" t="str">
        <f t="shared" si="3"/>
        <v/>
      </c>
      <c r="I49" s="2"/>
      <c r="J49" s="3"/>
      <c r="K49" s="4"/>
      <c r="L49" s="3"/>
    </row>
    <row r="50" spans="1:12" x14ac:dyDescent="0.35">
      <c r="A50" s="7" t="str">
        <f t="shared" si="2"/>
        <v/>
      </c>
      <c r="B50" s="8"/>
      <c r="C50" s="8"/>
      <c r="D50" s="8"/>
      <c r="E50" s="8"/>
      <c r="F50" s="9"/>
      <c r="G50" s="9"/>
      <c r="H50" s="10" t="str">
        <f t="shared" si="3"/>
        <v/>
      </c>
      <c r="I50" s="7"/>
      <c r="J50" s="8"/>
      <c r="K50" s="9"/>
      <c r="L50" s="8"/>
    </row>
    <row r="51" spans="1:12" x14ac:dyDescent="0.35">
      <c r="A51" s="2" t="str">
        <f t="shared" si="2"/>
        <v/>
      </c>
      <c r="B51" s="3"/>
      <c r="C51" s="3"/>
      <c r="D51" s="3"/>
      <c r="E51" s="3"/>
      <c r="F51" s="4"/>
      <c r="G51" s="4"/>
      <c r="H51" s="5" t="str">
        <f t="shared" si="3"/>
        <v/>
      </c>
      <c r="I51" s="2"/>
      <c r="J51" s="3"/>
      <c r="K51" s="4"/>
      <c r="L51" s="3"/>
    </row>
    <row r="52" spans="1:12" x14ac:dyDescent="0.35">
      <c r="A52" s="7" t="str">
        <f t="shared" si="2"/>
        <v/>
      </c>
      <c r="B52" s="8"/>
      <c r="C52" s="8"/>
      <c r="D52" s="8"/>
      <c r="E52" s="8"/>
      <c r="F52" s="9"/>
      <c r="G52" s="9"/>
      <c r="H52" s="10" t="str">
        <f t="shared" si="3"/>
        <v/>
      </c>
      <c r="I52" s="7"/>
      <c r="J52" s="8"/>
      <c r="K52" s="9"/>
      <c r="L52" s="8"/>
    </row>
    <row r="53" spans="1:12" x14ac:dyDescent="0.35">
      <c r="A53" s="2" t="str">
        <f t="shared" si="2"/>
        <v/>
      </c>
      <c r="B53" s="3"/>
      <c r="C53" s="3"/>
      <c r="D53" s="3"/>
      <c r="E53" s="3"/>
      <c r="F53" s="4"/>
      <c r="G53" s="4"/>
      <c r="H53" s="5" t="str">
        <f t="shared" si="3"/>
        <v/>
      </c>
      <c r="I53" s="2"/>
      <c r="J53" s="3"/>
      <c r="K53" s="4"/>
      <c r="L53" s="3"/>
    </row>
    <row r="54" spans="1:12" x14ac:dyDescent="0.35">
      <c r="A54" s="7" t="str">
        <f t="shared" si="2"/>
        <v/>
      </c>
      <c r="B54" s="8"/>
      <c r="C54" s="8"/>
      <c r="D54" s="8"/>
      <c r="E54" s="8"/>
      <c r="F54" s="9"/>
      <c r="G54" s="9"/>
      <c r="H54" s="10" t="str">
        <f t="shared" si="3"/>
        <v/>
      </c>
      <c r="I54" s="7"/>
      <c r="J54" s="8"/>
      <c r="K54" s="9"/>
      <c r="L54" s="8"/>
    </row>
    <row r="55" spans="1:12" x14ac:dyDescent="0.35">
      <c r="A55" s="2" t="str">
        <f t="shared" si="2"/>
        <v/>
      </c>
      <c r="B55" s="3"/>
      <c r="C55" s="3"/>
      <c r="D55" s="3"/>
      <c r="E55" s="3"/>
      <c r="F55" s="4"/>
      <c r="G55" s="4"/>
      <c r="H55" s="5" t="str">
        <f t="shared" si="3"/>
        <v/>
      </c>
      <c r="I55" s="2"/>
      <c r="J55" s="3"/>
      <c r="K55" s="4"/>
      <c r="L55" s="3"/>
    </row>
    <row r="56" spans="1:12" x14ac:dyDescent="0.35">
      <c r="A56" s="7" t="str">
        <f t="shared" si="2"/>
        <v/>
      </c>
      <c r="B56" s="8"/>
      <c r="C56" s="8"/>
      <c r="D56" s="8"/>
      <c r="E56" s="8"/>
      <c r="F56" s="9"/>
      <c r="G56" s="9"/>
      <c r="H56" s="10" t="str">
        <f t="shared" si="3"/>
        <v/>
      </c>
      <c r="I56" s="7"/>
      <c r="J56" s="8"/>
      <c r="K56" s="9"/>
      <c r="L56" s="8"/>
    </row>
    <row r="57" spans="1:12" x14ac:dyDescent="0.35">
      <c r="A57" s="2" t="str">
        <f t="shared" si="2"/>
        <v/>
      </c>
      <c r="B57" s="3"/>
      <c r="C57" s="3"/>
      <c r="D57" s="3"/>
      <c r="E57" s="3"/>
      <c r="F57" s="4"/>
      <c r="G57" s="4"/>
      <c r="H57" s="5" t="str">
        <f t="shared" si="3"/>
        <v/>
      </c>
      <c r="I57" s="2"/>
      <c r="J57" s="3"/>
      <c r="K57" s="4"/>
      <c r="L57" s="3"/>
    </row>
    <row r="58" spans="1:12" x14ac:dyDescent="0.35">
      <c r="A58" s="7" t="str">
        <f t="shared" si="2"/>
        <v/>
      </c>
      <c r="B58" s="8"/>
      <c r="C58" s="8"/>
      <c r="D58" s="8"/>
      <c r="E58" s="8"/>
      <c r="F58" s="9"/>
      <c r="G58" s="9"/>
      <c r="H58" s="10" t="str">
        <f t="shared" si="3"/>
        <v/>
      </c>
      <c r="I58" s="7"/>
      <c r="J58" s="8"/>
      <c r="K58" s="9"/>
      <c r="L58" s="8"/>
    </row>
    <row r="59" spans="1:12" x14ac:dyDescent="0.35">
      <c r="A59" s="2" t="str">
        <f t="shared" si="2"/>
        <v/>
      </c>
      <c r="B59" s="3"/>
      <c r="C59" s="3"/>
      <c r="D59" s="3"/>
      <c r="E59" s="3"/>
      <c r="F59" s="4"/>
      <c r="G59" s="4"/>
      <c r="H59" s="5" t="str">
        <f t="shared" si="3"/>
        <v/>
      </c>
      <c r="I59" s="2"/>
      <c r="J59" s="3"/>
      <c r="K59" s="4"/>
      <c r="L59" s="3"/>
    </row>
    <row r="60" spans="1:12" x14ac:dyDescent="0.35">
      <c r="A60" s="7" t="str">
        <f t="shared" si="2"/>
        <v/>
      </c>
      <c r="B60" s="8"/>
      <c r="C60" s="8"/>
      <c r="D60" s="8"/>
      <c r="E60" s="8"/>
      <c r="F60" s="9"/>
      <c r="G60" s="9"/>
      <c r="H60" s="10" t="str">
        <f t="shared" si="3"/>
        <v/>
      </c>
      <c r="I60" s="7"/>
      <c r="J60" s="8"/>
      <c r="K60" s="9"/>
      <c r="L60" s="8"/>
    </row>
    <row r="61" spans="1:12" x14ac:dyDescent="0.35">
      <c r="A61" s="2" t="str">
        <f t="shared" si="2"/>
        <v/>
      </c>
      <c r="B61" s="3"/>
      <c r="C61" s="3"/>
      <c r="D61" s="3"/>
      <c r="E61" s="3"/>
      <c r="F61" s="4"/>
      <c r="G61" s="4"/>
      <c r="H61" s="5" t="str">
        <f t="shared" si="3"/>
        <v/>
      </c>
      <c r="I61" s="2"/>
      <c r="J61" s="3"/>
      <c r="K61" s="4"/>
      <c r="L61" s="3"/>
    </row>
    <row r="62" spans="1:12" x14ac:dyDescent="0.35">
      <c r="A62" s="7" t="str">
        <f t="shared" si="2"/>
        <v/>
      </c>
      <c r="B62" s="8"/>
      <c r="C62" s="8"/>
      <c r="D62" s="8"/>
      <c r="E62" s="8"/>
      <c r="F62" s="9"/>
      <c r="G62" s="9"/>
      <c r="H62" s="10" t="str">
        <f t="shared" si="3"/>
        <v/>
      </c>
      <c r="I62" s="7"/>
      <c r="J62" s="8"/>
      <c r="K62" s="9"/>
      <c r="L62" s="8"/>
    </row>
    <row r="63" spans="1:12" x14ac:dyDescent="0.35">
      <c r="A63" s="2" t="str">
        <f t="shared" si="2"/>
        <v/>
      </c>
      <c r="B63" s="3"/>
      <c r="C63" s="3"/>
      <c r="D63" s="3"/>
      <c r="E63" s="3"/>
      <c r="F63" s="4"/>
      <c r="G63" s="4"/>
      <c r="H63" s="5" t="str">
        <f t="shared" si="3"/>
        <v/>
      </c>
      <c r="I63" s="2"/>
      <c r="J63" s="3"/>
      <c r="K63" s="4"/>
      <c r="L63" s="3"/>
    </row>
    <row r="64" spans="1:12" x14ac:dyDescent="0.35">
      <c r="A64" s="7" t="str">
        <f t="shared" si="2"/>
        <v/>
      </c>
      <c r="B64" s="8"/>
      <c r="C64" s="8"/>
      <c r="D64" s="8"/>
      <c r="E64" s="8"/>
      <c r="F64" s="9"/>
      <c r="G64" s="9"/>
      <c r="H64" s="10" t="str">
        <f t="shared" si="3"/>
        <v/>
      </c>
      <c r="I64" s="7"/>
      <c r="J64" s="8"/>
      <c r="K64" s="9"/>
      <c r="L64" s="8"/>
    </row>
    <row r="65" spans="1:12" x14ac:dyDescent="0.35">
      <c r="A65" s="2" t="str">
        <f t="shared" si="2"/>
        <v/>
      </c>
      <c r="B65" s="3"/>
      <c r="C65" s="3"/>
      <c r="D65" s="3"/>
      <c r="E65" s="3"/>
      <c r="F65" s="4"/>
      <c r="G65" s="4"/>
      <c r="H65" s="5" t="str">
        <f t="shared" si="3"/>
        <v/>
      </c>
      <c r="I65" s="2"/>
      <c r="J65" s="3"/>
      <c r="K65" s="4"/>
      <c r="L65" s="3"/>
    </row>
    <row r="66" spans="1:12" x14ac:dyDescent="0.35">
      <c r="A66" s="7" t="str">
        <f t="shared" si="2"/>
        <v/>
      </c>
      <c r="B66" s="8"/>
      <c r="C66" s="8"/>
      <c r="D66" s="8"/>
      <c r="E66" s="8"/>
      <c r="F66" s="9"/>
      <c r="G66" s="9"/>
      <c r="H66" s="10" t="str">
        <f t="shared" si="3"/>
        <v/>
      </c>
      <c r="I66" s="7"/>
      <c r="J66" s="8"/>
      <c r="K66" s="9"/>
      <c r="L66" s="8"/>
    </row>
    <row r="67" spans="1:12" x14ac:dyDescent="0.35">
      <c r="A67" s="2" t="str">
        <f t="shared" si="2"/>
        <v/>
      </c>
      <c r="B67" s="3"/>
      <c r="C67" s="3"/>
      <c r="D67" s="3"/>
      <c r="E67" s="3"/>
      <c r="F67" s="4"/>
      <c r="G67" s="4"/>
      <c r="H67" s="5" t="str">
        <f t="shared" si="3"/>
        <v/>
      </c>
      <c r="I67" s="2"/>
      <c r="J67" s="3"/>
      <c r="K67" s="4"/>
      <c r="L67" s="3"/>
    </row>
    <row r="68" spans="1:12" x14ac:dyDescent="0.35">
      <c r="A68" s="7" t="str">
        <f t="shared" si="2"/>
        <v/>
      </c>
      <c r="B68" s="8"/>
      <c r="C68" s="8"/>
      <c r="D68" s="8"/>
      <c r="E68" s="8"/>
      <c r="F68" s="9"/>
      <c r="G68" s="9"/>
      <c r="H68" s="10" t="str">
        <f t="shared" si="3"/>
        <v/>
      </c>
      <c r="I68" s="7"/>
      <c r="J68" s="8"/>
      <c r="K68" s="9"/>
      <c r="L68" s="8"/>
    </row>
    <row r="69" spans="1:12" x14ac:dyDescent="0.35">
      <c r="A69" s="2" t="str">
        <f t="shared" si="2"/>
        <v/>
      </c>
      <c r="B69" s="3"/>
      <c r="C69" s="3"/>
      <c r="D69" s="3"/>
      <c r="E69" s="3"/>
      <c r="F69" s="4"/>
      <c r="G69" s="4"/>
      <c r="H69" s="5" t="str">
        <f t="shared" si="3"/>
        <v/>
      </c>
      <c r="I69" s="2"/>
      <c r="J69" s="3"/>
      <c r="K69" s="4"/>
      <c r="L69" s="3"/>
    </row>
    <row r="70" spans="1:12" x14ac:dyDescent="0.35">
      <c r="A70" s="7" t="str">
        <f t="shared" si="2"/>
        <v/>
      </c>
      <c r="B70" s="8"/>
      <c r="C70" s="8"/>
      <c r="D70" s="8"/>
      <c r="E70" s="8"/>
      <c r="F70" s="9"/>
      <c r="G70" s="9"/>
      <c r="H70" s="10" t="str">
        <f t="shared" si="3"/>
        <v/>
      </c>
      <c r="I70" s="7"/>
      <c r="J70" s="8"/>
      <c r="K70" s="9"/>
      <c r="L70" s="8"/>
    </row>
    <row r="71" spans="1:12" x14ac:dyDescent="0.35">
      <c r="A71" s="2" t="str">
        <f t="shared" si="2"/>
        <v/>
      </c>
      <c r="B71" s="3"/>
      <c r="C71" s="3"/>
      <c r="D71" s="3"/>
      <c r="E71" s="3"/>
      <c r="F71" s="4"/>
      <c r="G71" s="4"/>
      <c r="H71" s="5" t="str">
        <f t="shared" si="3"/>
        <v/>
      </c>
      <c r="I71" s="2"/>
      <c r="J71" s="3"/>
      <c r="K71" s="4"/>
      <c r="L71" s="3"/>
    </row>
    <row r="72" spans="1:12" x14ac:dyDescent="0.35">
      <c r="A72" s="7" t="str">
        <f t="shared" si="2"/>
        <v/>
      </c>
      <c r="B72" s="8"/>
      <c r="C72" s="8"/>
      <c r="D72" s="8"/>
      <c r="E72" s="8"/>
      <c r="F72" s="9"/>
      <c r="G72" s="9"/>
      <c r="H72" s="10" t="str">
        <f t="shared" si="3"/>
        <v/>
      </c>
      <c r="I72" s="7"/>
      <c r="J72" s="8"/>
      <c r="K72" s="9"/>
      <c r="L72" s="8"/>
    </row>
    <row r="73" spans="1:12" x14ac:dyDescent="0.35">
      <c r="A73" s="2" t="str">
        <f t="shared" ref="A73:A108" si="4">IF(C73="","",ROW()-8)</f>
        <v/>
      </c>
      <c r="B73" s="3"/>
      <c r="C73" s="3"/>
      <c r="D73" s="3"/>
      <c r="E73" s="3"/>
      <c r="F73" s="4"/>
      <c r="G73" s="4"/>
      <c r="H73" s="5" t="str">
        <f t="shared" ref="H73:H104" si="5">IF(OR(F73="",G73=""),"",G73-F73+1)</f>
        <v/>
      </c>
      <c r="I73" s="2"/>
      <c r="J73" s="3"/>
      <c r="K73" s="4"/>
      <c r="L73" s="3"/>
    </row>
    <row r="74" spans="1:12" x14ac:dyDescent="0.35">
      <c r="A74" s="7" t="str">
        <f t="shared" si="4"/>
        <v/>
      </c>
      <c r="B74" s="8"/>
      <c r="C74" s="8"/>
      <c r="D74" s="8"/>
      <c r="E74" s="8"/>
      <c r="F74" s="9"/>
      <c r="G74" s="9"/>
      <c r="H74" s="10" t="str">
        <f t="shared" si="5"/>
        <v/>
      </c>
      <c r="I74" s="7"/>
      <c r="J74" s="8"/>
      <c r="K74" s="9"/>
      <c r="L74" s="8"/>
    </row>
    <row r="75" spans="1:12" x14ac:dyDescent="0.35">
      <c r="A75" s="2" t="str">
        <f t="shared" si="4"/>
        <v/>
      </c>
      <c r="B75" s="3"/>
      <c r="C75" s="3"/>
      <c r="D75" s="3"/>
      <c r="E75" s="3"/>
      <c r="F75" s="4"/>
      <c r="G75" s="4"/>
      <c r="H75" s="5" t="str">
        <f t="shared" si="5"/>
        <v/>
      </c>
      <c r="I75" s="2"/>
      <c r="J75" s="3"/>
      <c r="K75" s="4"/>
      <c r="L75" s="3"/>
    </row>
    <row r="76" spans="1:12" x14ac:dyDescent="0.35">
      <c r="A76" s="7" t="str">
        <f t="shared" si="4"/>
        <v/>
      </c>
      <c r="B76" s="8"/>
      <c r="C76" s="8"/>
      <c r="D76" s="8"/>
      <c r="E76" s="8"/>
      <c r="F76" s="9"/>
      <c r="G76" s="9"/>
      <c r="H76" s="10" t="str">
        <f t="shared" si="5"/>
        <v/>
      </c>
      <c r="I76" s="7"/>
      <c r="J76" s="8"/>
      <c r="K76" s="9"/>
      <c r="L76" s="8"/>
    </row>
    <row r="77" spans="1:12" x14ac:dyDescent="0.35">
      <c r="A77" s="2" t="str">
        <f t="shared" si="4"/>
        <v/>
      </c>
      <c r="B77" s="3"/>
      <c r="C77" s="3"/>
      <c r="D77" s="3"/>
      <c r="E77" s="3"/>
      <c r="F77" s="4"/>
      <c r="G77" s="4"/>
      <c r="H77" s="5" t="str">
        <f t="shared" si="5"/>
        <v/>
      </c>
      <c r="I77" s="2"/>
      <c r="J77" s="3"/>
      <c r="K77" s="4"/>
      <c r="L77" s="3"/>
    </row>
    <row r="78" spans="1:12" x14ac:dyDescent="0.35">
      <c r="A78" s="7" t="str">
        <f t="shared" si="4"/>
        <v/>
      </c>
      <c r="B78" s="8"/>
      <c r="C78" s="8"/>
      <c r="D78" s="8"/>
      <c r="E78" s="8"/>
      <c r="F78" s="9"/>
      <c r="G78" s="9"/>
      <c r="H78" s="10" t="str">
        <f t="shared" si="5"/>
        <v/>
      </c>
      <c r="I78" s="7"/>
      <c r="J78" s="8"/>
      <c r="K78" s="9"/>
      <c r="L78" s="8"/>
    </row>
    <row r="79" spans="1:12" x14ac:dyDescent="0.35">
      <c r="A79" s="2" t="str">
        <f t="shared" si="4"/>
        <v/>
      </c>
      <c r="B79" s="3"/>
      <c r="C79" s="3"/>
      <c r="D79" s="3"/>
      <c r="E79" s="3"/>
      <c r="F79" s="4"/>
      <c r="G79" s="4"/>
      <c r="H79" s="5" t="str">
        <f t="shared" si="5"/>
        <v/>
      </c>
      <c r="I79" s="2"/>
      <c r="J79" s="3"/>
      <c r="K79" s="4"/>
      <c r="L79" s="3"/>
    </row>
    <row r="80" spans="1:12" x14ac:dyDescent="0.35">
      <c r="A80" s="7" t="str">
        <f t="shared" si="4"/>
        <v/>
      </c>
      <c r="B80" s="8"/>
      <c r="C80" s="8"/>
      <c r="D80" s="8"/>
      <c r="E80" s="8"/>
      <c r="F80" s="9"/>
      <c r="G80" s="9"/>
      <c r="H80" s="10" t="str">
        <f t="shared" si="5"/>
        <v/>
      </c>
      <c r="I80" s="7"/>
      <c r="J80" s="8"/>
      <c r="K80" s="9"/>
      <c r="L80" s="8"/>
    </row>
    <row r="81" spans="1:12" x14ac:dyDescent="0.35">
      <c r="A81" s="2" t="str">
        <f t="shared" si="4"/>
        <v/>
      </c>
      <c r="B81" s="3"/>
      <c r="C81" s="3"/>
      <c r="D81" s="3"/>
      <c r="E81" s="3"/>
      <c r="F81" s="4"/>
      <c r="G81" s="4"/>
      <c r="H81" s="5" t="str">
        <f t="shared" si="5"/>
        <v/>
      </c>
      <c r="I81" s="2"/>
      <c r="J81" s="3"/>
      <c r="K81" s="4"/>
      <c r="L81" s="3"/>
    </row>
    <row r="82" spans="1:12" x14ac:dyDescent="0.35">
      <c r="A82" s="7" t="str">
        <f t="shared" si="4"/>
        <v/>
      </c>
      <c r="B82" s="8"/>
      <c r="C82" s="8"/>
      <c r="D82" s="8"/>
      <c r="E82" s="8"/>
      <c r="F82" s="9"/>
      <c r="G82" s="9"/>
      <c r="H82" s="10" t="str">
        <f t="shared" si="5"/>
        <v/>
      </c>
      <c r="I82" s="7"/>
      <c r="J82" s="8"/>
      <c r="K82" s="9"/>
      <c r="L82" s="8"/>
    </row>
    <row r="83" spans="1:12" x14ac:dyDescent="0.35">
      <c r="A83" s="2" t="str">
        <f t="shared" si="4"/>
        <v/>
      </c>
      <c r="B83" s="3"/>
      <c r="C83" s="3"/>
      <c r="D83" s="3"/>
      <c r="E83" s="3"/>
      <c r="F83" s="4"/>
      <c r="G83" s="4"/>
      <c r="H83" s="5" t="str">
        <f t="shared" si="5"/>
        <v/>
      </c>
      <c r="I83" s="2"/>
      <c r="J83" s="3"/>
      <c r="K83" s="4"/>
      <c r="L83" s="3"/>
    </row>
    <row r="84" spans="1:12" x14ac:dyDescent="0.35">
      <c r="A84" s="7" t="str">
        <f t="shared" si="4"/>
        <v/>
      </c>
      <c r="B84" s="8"/>
      <c r="C84" s="8"/>
      <c r="D84" s="8"/>
      <c r="E84" s="8"/>
      <c r="F84" s="9"/>
      <c r="G84" s="9"/>
      <c r="H84" s="10" t="str">
        <f t="shared" si="5"/>
        <v/>
      </c>
      <c r="I84" s="7"/>
      <c r="J84" s="8"/>
      <c r="K84" s="9"/>
      <c r="L84" s="8"/>
    </row>
    <row r="85" spans="1:12" x14ac:dyDescent="0.35">
      <c r="A85" s="2" t="str">
        <f t="shared" si="4"/>
        <v/>
      </c>
      <c r="B85" s="3"/>
      <c r="C85" s="3"/>
      <c r="D85" s="3"/>
      <c r="E85" s="3"/>
      <c r="F85" s="4"/>
      <c r="G85" s="4"/>
      <c r="H85" s="5" t="str">
        <f t="shared" si="5"/>
        <v/>
      </c>
      <c r="I85" s="2"/>
      <c r="J85" s="3"/>
      <c r="K85" s="4"/>
      <c r="L85" s="3"/>
    </row>
    <row r="86" spans="1:12" x14ac:dyDescent="0.35">
      <c r="A86" s="7" t="str">
        <f t="shared" si="4"/>
        <v/>
      </c>
      <c r="B86" s="8"/>
      <c r="C86" s="8"/>
      <c r="D86" s="8"/>
      <c r="E86" s="8"/>
      <c r="F86" s="9"/>
      <c r="G86" s="9"/>
      <c r="H86" s="10" t="str">
        <f t="shared" si="5"/>
        <v/>
      </c>
      <c r="I86" s="7"/>
      <c r="J86" s="8"/>
      <c r="K86" s="9"/>
      <c r="L86" s="8"/>
    </row>
    <row r="87" spans="1:12" x14ac:dyDescent="0.35">
      <c r="A87" s="2" t="str">
        <f t="shared" si="4"/>
        <v/>
      </c>
      <c r="B87" s="3"/>
      <c r="C87" s="3"/>
      <c r="D87" s="3"/>
      <c r="E87" s="3"/>
      <c r="F87" s="4"/>
      <c r="G87" s="4"/>
      <c r="H87" s="5" t="str">
        <f t="shared" si="5"/>
        <v/>
      </c>
      <c r="I87" s="2"/>
      <c r="J87" s="3"/>
      <c r="K87" s="4"/>
      <c r="L87" s="3"/>
    </row>
    <row r="88" spans="1:12" x14ac:dyDescent="0.35">
      <c r="A88" s="7" t="str">
        <f t="shared" si="4"/>
        <v/>
      </c>
      <c r="B88" s="8"/>
      <c r="C88" s="8"/>
      <c r="D88" s="8"/>
      <c r="E88" s="8"/>
      <c r="F88" s="9"/>
      <c r="G88" s="9"/>
      <c r="H88" s="10" t="str">
        <f t="shared" si="5"/>
        <v/>
      </c>
      <c r="I88" s="7"/>
      <c r="J88" s="8"/>
      <c r="K88" s="9"/>
      <c r="L88" s="8"/>
    </row>
    <row r="89" spans="1:12" x14ac:dyDescent="0.35">
      <c r="A89" s="2" t="str">
        <f t="shared" si="4"/>
        <v/>
      </c>
      <c r="B89" s="3"/>
      <c r="C89" s="3"/>
      <c r="D89" s="3"/>
      <c r="E89" s="3"/>
      <c r="F89" s="4"/>
      <c r="G89" s="4"/>
      <c r="H89" s="5" t="str">
        <f t="shared" si="5"/>
        <v/>
      </c>
      <c r="I89" s="2"/>
      <c r="J89" s="3"/>
      <c r="K89" s="4"/>
      <c r="L89" s="3"/>
    </row>
    <row r="90" spans="1:12" x14ac:dyDescent="0.35">
      <c r="A90" s="7" t="str">
        <f t="shared" si="4"/>
        <v/>
      </c>
      <c r="B90" s="8"/>
      <c r="C90" s="8"/>
      <c r="D90" s="8"/>
      <c r="E90" s="8"/>
      <c r="F90" s="9"/>
      <c r="G90" s="9"/>
      <c r="H90" s="10" t="str">
        <f t="shared" si="5"/>
        <v/>
      </c>
      <c r="I90" s="7"/>
      <c r="J90" s="8"/>
      <c r="K90" s="9"/>
      <c r="L90" s="8"/>
    </row>
    <row r="91" spans="1:12" x14ac:dyDescent="0.35">
      <c r="A91" s="2" t="str">
        <f t="shared" si="4"/>
        <v/>
      </c>
      <c r="B91" s="3"/>
      <c r="C91" s="3"/>
      <c r="D91" s="3"/>
      <c r="E91" s="3"/>
      <c r="F91" s="4"/>
      <c r="G91" s="4"/>
      <c r="H91" s="5" t="str">
        <f t="shared" si="5"/>
        <v/>
      </c>
      <c r="I91" s="2"/>
      <c r="J91" s="3"/>
      <c r="K91" s="4"/>
      <c r="L91" s="3"/>
    </row>
    <row r="92" spans="1:12" x14ac:dyDescent="0.35">
      <c r="A92" s="7" t="str">
        <f t="shared" si="4"/>
        <v/>
      </c>
      <c r="B92" s="8"/>
      <c r="C92" s="8"/>
      <c r="D92" s="8"/>
      <c r="E92" s="8"/>
      <c r="F92" s="9"/>
      <c r="G92" s="9"/>
      <c r="H92" s="10" t="str">
        <f t="shared" si="5"/>
        <v/>
      </c>
      <c r="I92" s="7"/>
      <c r="J92" s="8"/>
      <c r="K92" s="9"/>
      <c r="L92" s="8"/>
    </row>
    <row r="93" spans="1:12" x14ac:dyDescent="0.35">
      <c r="A93" s="2" t="str">
        <f t="shared" si="4"/>
        <v/>
      </c>
      <c r="B93" s="3"/>
      <c r="C93" s="3"/>
      <c r="D93" s="3"/>
      <c r="E93" s="3"/>
      <c r="F93" s="4"/>
      <c r="G93" s="4"/>
      <c r="H93" s="5" t="str">
        <f t="shared" si="5"/>
        <v/>
      </c>
      <c r="I93" s="2"/>
      <c r="J93" s="3"/>
      <c r="K93" s="4"/>
      <c r="L93" s="3"/>
    </row>
    <row r="94" spans="1:12" x14ac:dyDescent="0.35">
      <c r="A94" s="7" t="str">
        <f t="shared" si="4"/>
        <v/>
      </c>
      <c r="B94" s="8"/>
      <c r="C94" s="8"/>
      <c r="D94" s="8"/>
      <c r="E94" s="8"/>
      <c r="F94" s="9"/>
      <c r="G94" s="9"/>
      <c r="H94" s="10" t="str">
        <f t="shared" si="5"/>
        <v/>
      </c>
      <c r="I94" s="7"/>
      <c r="J94" s="8"/>
      <c r="K94" s="9"/>
      <c r="L94" s="8"/>
    </row>
    <row r="95" spans="1:12" x14ac:dyDescent="0.35">
      <c r="A95" s="2" t="str">
        <f t="shared" si="4"/>
        <v/>
      </c>
      <c r="B95" s="3"/>
      <c r="C95" s="3"/>
      <c r="D95" s="3"/>
      <c r="E95" s="3"/>
      <c r="F95" s="4"/>
      <c r="G95" s="4"/>
      <c r="H95" s="5" t="str">
        <f t="shared" si="5"/>
        <v/>
      </c>
      <c r="I95" s="2"/>
      <c r="J95" s="3"/>
      <c r="K95" s="4"/>
      <c r="L95" s="3"/>
    </row>
    <row r="96" spans="1:12" x14ac:dyDescent="0.35">
      <c r="A96" s="7" t="str">
        <f t="shared" si="4"/>
        <v/>
      </c>
      <c r="B96" s="8"/>
      <c r="C96" s="8"/>
      <c r="D96" s="8"/>
      <c r="E96" s="8"/>
      <c r="F96" s="9"/>
      <c r="G96" s="9"/>
      <c r="H96" s="10" t="str">
        <f t="shared" si="5"/>
        <v/>
      </c>
      <c r="I96" s="7"/>
      <c r="J96" s="8"/>
      <c r="K96" s="9"/>
      <c r="L96" s="8"/>
    </row>
    <row r="97" spans="1:12" x14ac:dyDescent="0.35">
      <c r="A97" s="2" t="str">
        <f t="shared" si="4"/>
        <v/>
      </c>
      <c r="B97" s="3"/>
      <c r="C97" s="3"/>
      <c r="D97" s="3"/>
      <c r="E97" s="3"/>
      <c r="F97" s="4"/>
      <c r="G97" s="4"/>
      <c r="H97" s="5" t="str">
        <f t="shared" si="5"/>
        <v/>
      </c>
      <c r="I97" s="2"/>
      <c r="J97" s="3"/>
      <c r="K97" s="4"/>
      <c r="L97" s="3"/>
    </row>
    <row r="98" spans="1:12" x14ac:dyDescent="0.35">
      <c r="A98" s="7" t="str">
        <f t="shared" si="4"/>
        <v/>
      </c>
      <c r="B98" s="8"/>
      <c r="C98" s="8"/>
      <c r="D98" s="8"/>
      <c r="E98" s="8"/>
      <c r="F98" s="9"/>
      <c r="G98" s="9"/>
      <c r="H98" s="10" t="str">
        <f t="shared" si="5"/>
        <v/>
      </c>
      <c r="I98" s="7"/>
      <c r="J98" s="8"/>
      <c r="K98" s="9"/>
      <c r="L98" s="8"/>
    </row>
    <row r="99" spans="1:12" x14ac:dyDescent="0.35">
      <c r="A99" s="2" t="str">
        <f t="shared" si="4"/>
        <v/>
      </c>
      <c r="B99" s="3"/>
      <c r="C99" s="3"/>
      <c r="D99" s="3"/>
      <c r="E99" s="3"/>
      <c r="F99" s="4"/>
      <c r="G99" s="4"/>
      <c r="H99" s="5" t="str">
        <f t="shared" si="5"/>
        <v/>
      </c>
      <c r="I99" s="2"/>
      <c r="J99" s="3"/>
      <c r="K99" s="4"/>
      <c r="L99" s="3"/>
    </row>
    <row r="100" spans="1:12" x14ac:dyDescent="0.35">
      <c r="A100" s="7" t="str">
        <f t="shared" si="4"/>
        <v/>
      </c>
      <c r="B100" s="8"/>
      <c r="C100" s="8"/>
      <c r="D100" s="8"/>
      <c r="E100" s="8"/>
      <c r="F100" s="9"/>
      <c r="G100" s="9"/>
      <c r="H100" s="10" t="str">
        <f t="shared" si="5"/>
        <v/>
      </c>
      <c r="I100" s="7"/>
      <c r="J100" s="8"/>
      <c r="K100" s="9"/>
      <c r="L100" s="8"/>
    </row>
    <row r="101" spans="1:12" x14ac:dyDescent="0.35">
      <c r="A101" s="2" t="str">
        <f t="shared" si="4"/>
        <v/>
      </c>
      <c r="B101" s="3"/>
      <c r="C101" s="3"/>
      <c r="D101" s="3"/>
      <c r="E101" s="3"/>
      <c r="F101" s="4"/>
      <c r="G101" s="4"/>
      <c r="H101" s="5" t="str">
        <f t="shared" si="5"/>
        <v/>
      </c>
      <c r="I101" s="2"/>
      <c r="J101" s="3"/>
      <c r="K101" s="4"/>
      <c r="L101" s="3"/>
    </row>
    <row r="102" spans="1:12" x14ac:dyDescent="0.35">
      <c r="A102" s="7" t="str">
        <f t="shared" si="4"/>
        <v/>
      </c>
      <c r="B102" s="8"/>
      <c r="C102" s="8"/>
      <c r="D102" s="8"/>
      <c r="E102" s="8"/>
      <c r="F102" s="9"/>
      <c r="G102" s="9"/>
      <c r="H102" s="10" t="str">
        <f t="shared" si="5"/>
        <v/>
      </c>
      <c r="I102" s="7"/>
      <c r="J102" s="8"/>
      <c r="K102" s="9"/>
      <c r="L102" s="8"/>
    </row>
    <row r="103" spans="1:12" x14ac:dyDescent="0.35">
      <c r="A103" s="2" t="str">
        <f t="shared" si="4"/>
        <v/>
      </c>
      <c r="B103" s="3"/>
      <c r="C103" s="3"/>
      <c r="D103" s="3"/>
      <c r="E103" s="3"/>
      <c r="F103" s="4"/>
      <c r="G103" s="4"/>
      <c r="H103" s="5" t="str">
        <f t="shared" si="5"/>
        <v/>
      </c>
      <c r="I103" s="2"/>
      <c r="J103" s="3"/>
      <c r="K103" s="4"/>
      <c r="L103" s="3"/>
    </row>
    <row r="104" spans="1:12" x14ac:dyDescent="0.35">
      <c r="A104" s="7" t="str">
        <f t="shared" si="4"/>
        <v/>
      </c>
      <c r="B104" s="8"/>
      <c r="C104" s="8"/>
      <c r="D104" s="8"/>
      <c r="E104" s="8"/>
      <c r="F104" s="9"/>
      <c r="G104" s="9"/>
      <c r="H104" s="10" t="str">
        <f t="shared" si="5"/>
        <v/>
      </c>
      <c r="I104" s="7"/>
      <c r="J104" s="8"/>
      <c r="K104" s="9"/>
      <c r="L104" s="8"/>
    </row>
    <row r="105" spans="1:12" x14ac:dyDescent="0.35">
      <c r="A105" s="2" t="str">
        <f t="shared" si="4"/>
        <v/>
      </c>
      <c r="B105" s="3"/>
      <c r="C105" s="3"/>
      <c r="D105" s="3"/>
      <c r="E105" s="3"/>
      <c r="F105" s="4"/>
      <c r="G105" s="4"/>
      <c r="H105" s="5" t="str">
        <f t="shared" ref="H105:H108" si="6">IF(OR(F105="",G105=""),"",G105-F105+1)</f>
        <v/>
      </c>
      <c r="I105" s="2"/>
      <c r="J105" s="3"/>
      <c r="K105" s="4"/>
      <c r="L105" s="3"/>
    </row>
    <row r="106" spans="1:12" x14ac:dyDescent="0.35">
      <c r="A106" s="7" t="str">
        <f t="shared" si="4"/>
        <v/>
      </c>
      <c r="B106" s="8"/>
      <c r="C106" s="8"/>
      <c r="D106" s="8"/>
      <c r="E106" s="8"/>
      <c r="F106" s="9"/>
      <c r="G106" s="9"/>
      <c r="H106" s="10" t="str">
        <f t="shared" si="6"/>
        <v/>
      </c>
      <c r="I106" s="7"/>
      <c r="J106" s="8"/>
      <c r="K106" s="9"/>
      <c r="L106" s="8"/>
    </row>
    <row r="107" spans="1:12" x14ac:dyDescent="0.35">
      <c r="A107" s="2" t="str">
        <f t="shared" si="4"/>
        <v/>
      </c>
      <c r="B107" s="3"/>
      <c r="C107" s="3"/>
      <c r="D107" s="3"/>
      <c r="E107" s="3"/>
      <c r="F107" s="4"/>
      <c r="G107" s="4"/>
      <c r="H107" s="5" t="str">
        <f t="shared" si="6"/>
        <v/>
      </c>
      <c r="I107" s="2"/>
      <c r="J107" s="3"/>
      <c r="K107" s="4"/>
      <c r="L107" s="3"/>
    </row>
    <row r="108" spans="1:12" x14ac:dyDescent="0.35">
      <c r="A108" s="7" t="str">
        <f t="shared" si="4"/>
        <v/>
      </c>
      <c r="B108" s="8"/>
      <c r="C108" s="8"/>
      <c r="D108" s="8"/>
      <c r="E108" s="8"/>
      <c r="F108" s="9"/>
      <c r="G108" s="9"/>
      <c r="H108" s="10" t="str">
        <f t="shared" si="6"/>
        <v/>
      </c>
      <c r="I108" s="7"/>
      <c r="J108" s="8"/>
      <c r="K108" s="9"/>
      <c r="L108" s="8"/>
    </row>
  </sheetData>
  <autoFilter ref="A8:L108" xr:uid="{00000000-0009-0000-0000-000000000000}"/>
  <mergeCells count="2">
    <mergeCell ref="A2:L2"/>
    <mergeCell ref="A1:L1"/>
  </mergeCells>
  <conditionalFormatting sqref="H9:H108">
    <cfRule type="cellIs" dxfId="3" priority="4" operator="greaterThan">
      <formula>5</formula>
    </cfRule>
  </conditionalFormatting>
  <conditionalFormatting sqref="I9:I108">
    <cfRule type="expression" dxfId="2" priority="1">
      <formula>I9="Approved"</formula>
    </cfRule>
    <cfRule type="expression" dxfId="1" priority="2">
      <formula>I9="Pending"</formula>
    </cfRule>
    <cfRule type="expression" dxfId="0" priority="3">
      <formula>I9="Rejected"</formula>
    </cfRule>
  </conditionalFormatting>
  <dataValidations count="4">
    <dataValidation type="list" allowBlank="1" sqref="E9:E108" xr:uid="{00000000-0002-0000-0000-000000000000}">
      <formula1>"Casual Leave,Sick Leave,Earned Leave,Maternity Leave,Paternity Leave,Compensatory Leave,Work From Home,Unpaid Leave"</formula1>
    </dataValidation>
    <dataValidation type="list" allowBlank="1" sqref="I9:I108" xr:uid="{00000000-0002-0000-0000-000001000000}">
      <formula1>"Pending,Approved,Rejected,Cancelled"</formula1>
    </dataValidation>
    <dataValidation type="list" allowBlank="1" sqref="D9:D108" xr:uid="{00000000-0002-0000-0000-000002000000}">
      <formula1>"Sales,HR,IT,Finance,Operations,Marketing,Support,Admin"</formula1>
    </dataValidation>
    <dataValidation type="date" allowBlank="1" sqref="F9:G108" xr:uid="{00000000-0002-0000-0000-000003000000}">
      <formula1>DATE(2020,1,1)</formula1>
      <formula2>DATE(2035,12,31)</formula2>
    </dataValidation>
  </dataValidation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55" zoomScaleNormal="55" workbookViewId="0">
      <pane ySplit="6" topLeftCell="A7" activePane="bottomLeft" state="frozen"/>
      <selection pane="bottomLeft" activeCell="F18" sqref="F18"/>
    </sheetView>
  </sheetViews>
  <sheetFormatPr defaultRowHeight="14.5" x14ac:dyDescent="0.35"/>
  <cols>
    <col min="1" max="8" width="19" customWidth="1"/>
  </cols>
  <sheetData>
    <row r="1" spans="1:8" ht="30" customHeight="1" x14ac:dyDescent="0.55000000000000004">
      <c r="A1" s="24" t="s">
        <v>58</v>
      </c>
      <c r="B1" s="22"/>
      <c r="C1" s="22"/>
      <c r="D1" s="22"/>
      <c r="E1" s="22"/>
      <c r="F1" s="22"/>
      <c r="G1" s="22"/>
      <c r="H1" s="22"/>
    </row>
    <row r="3" spans="1:8" x14ac:dyDescent="0.35">
      <c r="A3" s="18" t="s">
        <v>2</v>
      </c>
      <c r="C3" s="18" t="s">
        <v>3</v>
      </c>
      <c r="E3" s="18" t="s">
        <v>4</v>
      </c>
      <c r="G3" s="18" t="s">
        <v>5</v>
      </c>
    </row>
    <row r="4" spans="1:8" ht="21" x14ac:dyDescent="0.5">
      <c r="A4" s="12">
        <f>COUNTA('Leave Tracker'!A9:A108)</f>
        <v>100</v>
      </c>
      <c r="C4" s="12">
        <f>SUM('Leave Tracker'!H9:H108)</f>
        <v>32</v>
      </c>
      <c r="E4" s="12">
        <f>SUMIF('Leave Tracker'!I9:I108,"Approved",'Leave Tracker'!H9:H108)</f>
        <v>0</v>
      </c>
      <c r="G4" s="12">
        <f>COUNTIF('Leave Tracker'!I9:I108,"Pending")</f>
        <v>0</v>
      </c>
    </row>
    <row r="7" spans="1:8" ht="17" x14ac:dyDescent="0.4">
      <c r="A7" s="23" t="s">
        <v>59</v>
      </c>
      <c r="B7" s="20"/>
      <c r="D7" s="23" t="s">
        <v>60</v>
      </c>
      <c r="E7" s="20"/>
      <c r="G7" s="23" t="s">
        <v>61</v>
      </c>
      <c r="H7" s="20"/>
    </row>
    <row r="8" spans="1:8" x14ac:dyDescent="0.35">
      <c r="A8" s="13" t="s">
        <v>62</v>
      </c>
      <c r="B8" s="13">
        <f>COUNTIF('Leave Tracker'!I9:I108,A8)</f>
        <v>0</v>
      </c>
      <c r="D8" s="13" t="s">
        <v>20</v>
      </c>
      <c r="E8" s="13">
        <f>SUMIF('Leave Tracker'!E9:E108,D8,'Leave Tracker'!H9:H108)</f>
        <v>4</v>
      </c>
      <c r="G8" t="s">
        <v>19</v>
      </c>
      <c r="H8">
        <f>SUMIF('Leave Tracker'!D9:D108,G8,'Leave Tracker'!H9:H108)</f>
        <v>3</v>
      </c>
    </row>
    <row r="9" spans="1:8" x14ac:dyDescent="0.35">
      <c r="A9" s="13" t="s">
        <v>63</v>
      </c>
      <c r="B9" s="13">
        <f>COUNTIF('Leave Tracker'!I9:I108,A9)</f>
        <v>0</v>
      </c>
      <c r="D9" s="13" t="s">
        <v>25</v>
      </c>
      <c r="E9" s="13">
        <v>4</v>
      </c>
      <c r="G9" t="s">
        <v>24</v>
      </c>
      <c r="H9">
        <f>SUMIF('Leave Tracker'!D9:D108,G9,'Leave Tracker'!H9:H108)</f>
        <v>1</v>
      </c>
    </row>
    <row r="10" spans="1:8" x14ac:dyDescent="0.35">
      <c r="A10" s="13" t="s">
        <v>64</v>
      </c>
      <c r="B10" s="13">
        <f>COUNTIF('Leave Tracker'!I9:I108,A10)</f>
        <v>0</v>
      </c>
      <c r="D10" s="13" t="s">
        <v>30</v>
      </c>
      <c r="E10" s="13">
        <f>SUMIF('Leave Tracker'!E9:E108,D10,'Leave Tracker'!H9:H108)</f>
        <v>9</v>
      </c>
      <c r="G10" t="s">
        <v>29</v>
      </c>
      <c r="H10">
        <f>SUMIF('Leave Tracker'!D9:D108,G10,'Leave Tracker'!H9:H108)</f>
        <v>5</v>
      </c>
    </row>
    <row r="11" spans="1:8" x14ac:dyDescent="0.35">
      <c r="A11" s="13" t="s">
        <v>65</v>
      </c>
      <c r="B11" s="13">
        <f>COUNTIF('Leave Tracker'!I9:I108,A11)</f>
        <v>0</v>
      </c>
      <c r="D11" s="13" t="s">
        <v>53</v>
      </c>
      <c r="E11" s="13">
        <f>SUMIF('Leave Tracker'!E9:E108,D11,'Leave Tracker'!H9:H108)</f>
        <v>15</v>
      </c>
      <c r="G11" t="s">
        <v>34</v>
      </c>
      <c r="H11">
        <f>SUMIF('Leave Tracker'!D9:D108,G11,'Leave Tracker'!H9:H108)</f>
        <v>2</v>
      </c>
    </row>
    <row r="12" spans="1:8" x14ac:dyDescent="0.35">
      <c r="D12" s="13" t="s">
        <v>66</v>
      </c>
      <c r="E12" s="13">
        <f>SUMIF('Leave Tracker'!E9:E108,D12,'Leave Tracker'!H9:H108)</f>
        <v>0</v>
      </c>
      <c r="G12" t="s">
        <v>38</v>
      </c>
      <c r="H12">
        <f>SUMIF('Leave Tracker'!D9:D108,G12,'Leave Tracker'!H9:H108)</f>
        <v>3</v>
      </c>
    </row>
    <row r="13" spans="1:8" x14ac:dyDescent="0.35">
      <c r="D13" s="13" t="s">
        <v>67</v>
      </c>
      <c r="E13" s="13">
        <f>SUMIF('Leave Tracker'!E9:E108,D13,'Leave Tracker'!H9:H108)</f>
        <v>0</v>
      </c>
      <c r="G13" t="s">
        <v>43</v>
      </c>
      <c r="H13">
        <f>SUMIF('Leave Tracker'!D9:D108,G13,'Leave Tracker'!H9:H108)</f>
        <v>1</v>
      </c>
    </row>
    <row r="14" spans="1:8" x14ac:dyDescent="0.35">
      <c r="D14" s="13" t="s">
        <v>44</v>
      </c>
      <c r="E14" s="13">
        <f>SUMIF('Leave Tracker'!E9:E108,D14,'Leave Tracker'!H9:H108)</f>
        <v>1</v>
      </c>
      <c r="G14" t="s">
        <v>49</v>
      </c>
      <c r="H14">
        <f>SUMIF('Leave Tracker'!D9:D108,G14,'Leave Tracker'!H9:H108)</f>
        <v>2</v>
      </c>
    </row>
    <row r="15" spans="1:8" x14ac:dyDescent="0.35">
      <c r="D15" s="13" t="s">
        <v>68</v>
      </c>
      <c r="E15" s="13">
        <f>SUMIF('Leave Tracker'!E9:E108,D15,'Leave Tracker'!H9:H108)</f>
        <v>0</v>
      </c>
      <c r="G15" t="s">
        <v>52</v>
      </c>
      <c r="H15">
        <f>SUMIF('Leave Tracker'!D9:D108,G15,'Leave Tracker'!H9:H108)</f>
        <v>15</v>
      </c>
    </row>
  </sheetData>
  <mergeCells count="4">
    <mergeCell ref="G7:H7"/>
    <mergeCell ref="A7:B7"/>
    <mergeCell ref="D7:E7"/>
    <mergeCell ref="A1:H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tabSelected="1" workbookViewId="0">
      <selection activeCell="B10" sqref="B10"/>
    </sheetView>
  </sheetViews>
  <sheetFormatPr defaultRowHeight="14.5" x14ac:dyDescent="0.35"/>
  <cols>
    <col min="1" max="1" width="22" customWidth="1"/>
    <col min="2" max="2" width="90" customWidth="1"/>
  </cols>
  <sheetData>
    <row r="1" spans="1:6" ht="23.5" x14ac:dyDescent="0.55000000000000004">
      <c r="A1" s="25" t="s">
        <v>69</v>
      </c>
      <c r="B1" s="26"/>
      <c r="C1" s="26"/>
      <c r="D1" s="26"/>
      <c r="E1" s="26"/>
      <c r="F1" s="26"/>
    </row>
    <row r="3" spans="1:6" x14ac:dyDescent="0.35">
      <c r="A3" s="14" t="s">
        <v>70</v>
      </c>
      <c r="B3" s="15" t="s">
        <v>71</v>
      </c>
    </row>
    <row r="4" spans="1:6" ht="29" x14ac:dyDescent="0.35">
      <c r="A4" s="14" t="s">
        <v>72</v>
      </c>
      <c r="B4" s="15" t="s">
        <v>73</v>
      </c>
    </row>
    <row r="5" spans="1:6" x14ac:dyDescent="0.35">
      <c r="A5" s="14" t="s">
        <v>13</v>
      </c>
      <c r="B5" s="15" t="s">
        <v>74</v>
      </c>
    </row>
    <row r="6" spans="1:6" x14ac:dyDescent="0.35">
      <c r="A6" s="14" t="s">
        <v>75</v>
      </c>
      <c r="B6" s="15" t="s">
        <v>76</v>
      </c>
    </row>
    <row r="7" spans="1:6" x14ac:dyDescent="0.35">
      <c r="A7" s="14" t="s">
        <v>14</v>
      </c>
      <c r="B7" s="15" t="s">
        <v>77</v>
      </c>
    </row>
    <row r="8" spans="1:6" x14ac:dyDescent="0.35">
      <c r="A8" s="14" t="s">
        <v>78</v>
      </c>
      <c r="B8" s="15" t="s">
        <v>79</v>
      </c>
    </row>
    <row r="9" spans="1:6" x14ac:dyDescent="0.35">
      <c r="A9" s="14" t="s">
        <v>80</v>
      </c>
      <c r="B9" s="15" t="s">
        <v>81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Leave Tracker</vt:lpstr>
      <vt:lpstr>Dashboard</vt:lpstr>
      <vt:lpstr>Instructions</vt:lpstr>
      <vt:lpstr>'Leave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Leave Tracker Excel Sheet</dc:title>
  <dc:subject>Professional employee leave tracking workbook</dc:subject>
  <dc:creator>Excel Template Designer</dc:creator>
  <cp:lastModifiedBy>pm</cp:lastModifiedBy>
  <dcterms:created xsi:type="dcterms:W3CDTF">2026-09-13T11:53:11Z</dcterms:created>
  <dcterms:modified xsi:type="dcterms:W3CDTF">2026-09-13T17:51:13Z</dcterms:modified>
</cp:coreProperties>
</file>